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comments3.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https://cpflenergia.sharepoint.com/sites/EquipeREDN-HomeOffice/Documentos Compartilhados/PQ + MMGD/00. Metas e Projetos/01. Metas/2025/Estudos QEE/03. GED 4732/"/>
    </mc:Choice>
  </mc:AlternateContent>
  <xr:revisionPtr revIDLastSave="2588" documentId="11_AF237976D09F7A729947AAD18B4293B71884F7BB" xr6:coauthVersionLast="47" xr6:coauthVersionMax="47" xr10:uidLastSave="{B6051D0E-8E1B-491F-821B-AD1E38D085A0}"/>
  <bookViews>
    <workbookView xWindow="-28920" yWindow="-1155" windowWidth="29040" windowHeight="15840" tabRatio="880" xr2:uid="{00000000-000D-0000-FFFF-FFFF00000000}"/>
  </bookViews>
  <sheets>
    <sheet name="Instruções" sheetId="1" r:id="rId1"/>
    <sheet name="Informações do Acessante" sheetId="2" r:id="rId2"/>
    <sheet name="Suspensa" sheetId="6" state="hidden" r:id="rId3"/>
    <sheet name="Características dos Trafos" sheetId="4" r:id="rId4"/>
    <sheet name="Motores" sheetId="5" r:id="rId5"/>
    <sheet name="Retificadores e Afins" sheetId="7" r:id="rId6"/>
    <sheet name="Equipamentos Hospitalares" sheetId="8" r:id="rId7"/>
    <sheet name="Máquinas de Solda" sheetId="9" r:id="rId8"/>
    <sheet name="Banco de Capacitores" sheetId="10" r:id="rId9"/>
    <sheet name="Forno à Arco" sheetId="11" r:id="rId10"/>
    <sheet name="Gerador" sheetId="14" r:id="rId11"/>
    <sheet name="Data Center" sheetId="13" r:id="rId12"/>
  </sheets>
  <definedNames>
    <definedName name="_ftn1" localSheetId="8">Suspensa!#REF!</definedName>
    <definedName name="_ftn1" localSheetId="11">Suspensa!#REF!</definedName>
    <definedName name="_ftn1" localSheetId="6">Suspensa!#REF!</definedName>
    <definedName name="_ftn1" localSheetId="9">Suspensa!#REF!</definedName>
    <definedName name="_ftn1" localSheetId="10">Suspensa!#REF!</definedName>
    <definedName name="_ftn1" localSheetId="7">Suspensa!#REF!</definedName>
    <definedName name="_ftn1" localSheetId="4">Suspensa!#REF!</definedName>
    <definedName name="_ftn1" localSheetId="5">Suspensa!#REF!</definedName>
    <definedName name="_ftnref1" localSheetId="8">Suspensa!#REF!</definedName>
    <definedName name="_ftnref1" localSheetId="11">Suspensa!#REF!</definedName>
    <definedName name="_ftnref1" localSheetId="6">Suspensa!#REF!</definedName>
    <definedName name="_ftnref1" localSheetId="9">Suspensa!#REF!</definedName>
    <definedName name="_ftnref1" localSheetId="10">Suspensa!#REF!</definedName>
    <definedName name="_ftnref1" localSheetId="7">Suspensa!#REF!</definedName>
    <definedName name="_ftnref1" localSheetId="4">Suspensa!#REF!</definedName>
    <definedName name="_ftnref1" localSheetId="5">Suspensa!#REF!</definedName>
    <definedName name="_Toc94934888" localSheetId="9">'Forno à Arco'!$B$5</definedName>
    <definedName name="Lista">Suspensa!$S$2:$S$3</definedName>
    <definedName name="RegimeContínuo">Suspensa!$U$2:$U$4</definedName>
    <definedName name="RegimeEmergencial">Suspensa!$T$2:$T$3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9" i="4" l="1"/>
  <c r="D8" i="4"/>
  <c r="C9" i="4"/>
  <c r="C8" i="4"/>
  <c r="D45" i="4"/>
  <c r="E10" i="4"/>
  <c r="F10" i="4"/>
  <c r="G10" i="4"/>
  <c r="H10" i="4"/>
  <c r="G26" i="4"/>
  <c r="F26" i="4"/>
  <c r="G17" i="4"/>
  <c r="G18" i="4"/>
  <c r="G19" i="4"/>
  <c r="G20" i="4"/>
  <c r="G21" i="4"/>
  <c r="G22" i="4"/>
  <c r="G23" i="4"/>
  <c r="G24" i="4"/>
  <c r="G25" i="4"/>
  <c r="D10" i="4" l="1"/>
  <c r="C10" i="4"/>
  <c r="L8" i="7" l="1"/>
  <c r="L9" i="7"/>
  <c r="L10" i="7"/>
  <c r="L11" i="7"/>
  <c r="L12" i="7"/>
  <c r="L13" i="7"/>
  <c r="L14" i="7"/>
  <c r="L15" i="7"/>
  <c r="L16" i="7"/>
  <c r="L17" i="7"/>
  <c r="L18" i="7"/>
  <c r="L19" i="7"/>
  <c r="L20" i="7"/>
  <c r="L21" i="7"/>
  <c r="L22" i="7"/>
  <c r="L23" i="7"/>
  <c r="L24" i="7"/>
  <c r="P8" i="5"/>
  <c r="P9" i="5"/>
  <c r="P10" i="5"/>
  <c r="P11" i="5"/>
  <c r="P12" i="5"/>
  <c r="P13" i="5"/>
  <c r="P14" i="5"/>
  <c r="P15" i="5"/>
  <c r="P16" i="5"/>
  <c r="P17" i="5"/>
  <c r="P18" i="5"/>
  <c r="P19" i="5"/>
  <c r="P20" i="5"/>
  <c r="P21" i="5"/>
  <c r="P22" i="5"/>
  <c r="P23" i="5"/>
  <c r="P24"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Heliton de Oliveira Vilibor</author>
  </authors>
  <commentList>
    <comment ref="L1" authorId="0" shapeId="0" xr:uid="{26EA2809-89ED-418E-9AE9-090C5A00EE14}">
      <text>
        <r>
          <rPr>
            <b/>
            <sz val="9"/>
            <color indexed="81"/>
            <rFont val="Segoe UI"/>
            <family val="2"/>
          </rPr>
          <t>Dados estimados no material "Soluções WEG para Mitigação de Harmônicas em Aplicações com Inversores" do fornecedor WEG</t>
        </r>
        <r>
          <rPr>
            <sz val="9"/>
            <color indexed="81"/>
            <rFont val="Segoe UI"/>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Heliton de Oliveira Vilibor</author>
  </authors>
  <commentList>
    <comment ref="P6" authorId="0" shapeId="0" xr:uid="{091922A0-AECC-4B46-8DC6-716E7EDC1FE8}">
      <text>
        <r>
          <rPr>
            <b/>
            <sz val="9"/>
            <color indexed="81"/>
            <rFont val="Segoe UI"/>
            <family val="2"/>
          </rPr>
          <t>Dados estimados no material "Soluções WEG para Mitigação de Harmônicas em Aplicações com Inversores" do fornecedor WEG</t>
        </r>
        <r>
          <rPr>
            <sz val="9"/>
            <color indexed="81"/>
            <rFont val="Segoe UI"/>
            <family val="2"/>
          </rPr>
          <t xml:space="preserve">
</t>
        </r>
      </text>
    </comment>
    <comment ref="T6" authorId="0" shapeId="0" xr:uid="{411069DD-94A4-438E-91B8-53AE430DF70D}">
      <text>
        <r>
          <rPr>
            <b/>
            <sz val="12"/>
            <color indexed="81"/>
            <rFont val="Segoe UI"/>
            <family val="2"/>
          </rPr>
          <t>% da Potência Nominal</t>
        </r>
      </text>
    </comment>
    <comment ref="U6" authorId="0" shapeId="0" xr:uid="{C2C552AB-72A1-44F3-904E-FFA5CD28DA92}">
      <text>
        <r>
          <rPr>
            <b/>
            <sz val="12"/>
            <color indexed="81"/>
            <rFont val="Segoe UI"/>
            <family val="2"/>
          </rPr>
          <t>% da Potência Nominal</t>
        </r>
      </text>
    </comment>
    <comment ref="V6" authorId="0" shapeId="0" xr:uid="{512CF80D-0D4F-41E6-9922-CCE612CA6670}">
      <text>
        <r>
          <rPr>
            <b/>
            <sz val="12"/>
            <color indexed="81"/>
            <rFont val="Segoe UI"/>
            <family val="2"/>
          </rPr>
          <t>% da Potência Nominal</t>
        </r>
      </text>
    </comment>
    <comment ref="W6" authorId="0" shapeId="0" xr:uid="{10AA4EE8-D154-4AE8-AE27-1C3CFBFA2FCA}">
      <text>
        <r>
          <rPr>
            <b/>
            <sz val="12"/>
            <color indexed="81"/>
            <rFont val="Segoe UI"/>
            <family val="2"/>
          </rPr>
          <t>% da Potência Nominal</t>
        </r>
      </text>
    </comment>
    <comment ref="X6" authorId="0" shapeId="0" xr:uid="{7DAC2845-A837-4C4E-9798-3EF9952545EE}">
      <text>
        <r>
          <rPr>
            <b/>
            <sz val="12"/>
            <color indexed="81"/>
            <rFont val="Segoe UI"/>
            <family val="2"/>
          </rPr>
          <t>% da Potência Nominal</t>
        </r>
      </text>
    </comment>
    <comment ref="Y6" authorId="0" shapeId="0" xr:uid="{D5DCDB4B-8C7A-45B6-BC99-BC69E9A2E9D6}">
      <text>
        <r>
          <rPr>
            <b/>
            <sz val="12"/>
            <color indexed="81"/>
            <rFont val="Segoe UI"/>
            <family val="2"/>
          </rPr>
          <t>% da Potência Nominal</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Heliton de Oliveira Vilibor</author>
  </authors>
  <commentList>
    <comment ref="L6" authorId="0" shapeId="0" xr:uid="{58EC4C77-E6E6-499B-AD74-4FC8C6A2CE62}">
      <text>
        <r>
          <rPr>
            <b/>
            <sz val="9"/>
            <color indexed="81"/>
            <rFont val="Segoe UI"/>
            <family val="2"/>
          </rPr>
          <t>Dados estimados no material "Soluções WEG para Mitigação de Harmônicas em Aplicações com Inversores" do fornecedor WEG</t>
        </r>
        <r>
          <rPr>
            <sz val="9"/>
            <color indexed="81"/>
            <rFont val="Segoe UI"/>
            <family val="2"/>
          </rPr>
          <t xml:space="preserve">
</t>
        </r>
      </text>
    </comment>
  </commentList>
</comments>
</file>

<file path=xl/sharedStrings.xml><?xml version="1.0" encoding="utf-8"?>
<sst xmlns="http://schemas.openxmlformats.org/spreadsheetml/2006/main" count="437" uniqueCount="347">
  <si>
    <t>Instruções de Preenchimento e Apontamentos</t>
  </si>
  <si>
    <t>1. Informações do Acessante</t>
  </si>
  <si>
    <t>2. Características dos Transformadores</t>
  </si>
  <si>
    <t>2.1) Contratação de Demanda e Carga Instalada:</t>
  </si>
  <si>
    <t>Transformador</t>
  </si>
  <si>
    <t>Descrição</t>
  </si>
  <si>
    <t>Potência (kVA)</t>
  </si>
  <si>
    <t>Tensão Nominal Primária (V)</t>
  </si>
  <si>
    <t>Tensão Nominal Secundária
FF/FN (V)</t>
  </si>
  <si>
    <t>Impedância Percentual (%)</t>
  </si>
  <si>
    <t>Tipo de Conexão</t>
  </si>
  <si>
    <t>Tipo de Aterramento</t>
  </si>
  <si>
    <t>TR-1</t>
  </si>
  <si>
    <t>Existente</t>
  </si>
  <si>
    <t>Delta - Estrela</t>
  </si>
  <si>
    <t>Aterrado sólido</t>
  </si>
  <si>
    <t>TR-2</t>
  </si>
  <si>
    <t>TR-3</t>
  </si>
  <si>
    <t>TR-4</t>
  </si>
  <si>
    <t>TR-5</t>
  </si>
  <si>
    <t>TR-6</t>
  </si>
  <si>
    <t>TR-7</t>
  </si>
  <si>
    <t>TR-8</t>
  </si>
  <si>
    <t>TR-9</t>
  </si>
  <si>
    <t>TR-10</t>
  </si>
  <si>
    <t>TR-11</t>
  </si>
  <si>
    <t>TR-12</t>
  </si>
  <si>
    <t>TOTAL</t>
  </si>
  <si>
    <t>-</t>
  </si>
  <si>
    <t>3. Características das Cargas Não Lineares</t>
  </si>
  <si>
    <t>3.3) Características dos Equipamentos Hospitalares</t>
  </si>
  <si>
    <t>Descrição da Carga</t>
  </si>
  <si>
    <t>Quantidade</t>
  </si>
  <si>
    <t>Potência (kW)</t>
  </si>
  <si>
    <t>Tensão Nominal (V)</t>
  </si>
  <si>
    <t>Número de fases lado de Corrente Alternada (CA)</t>
  </si>
  <si>
    <t>Dados de Distorção Harmônica (%) do Inversor: Componentes Harmônicas de Corrente – THD (I)</t>
  </si>
  <si>
    <t>Trifásico</t>
  </si>
  <si>
    <t>3.1) Características dos Motores de Indução</t>
  </si>
  <si>
    <t>Potência (CV)</t>
  </si>
  <si>
    <t>Tipo</t>
  </si>
  <si>
    <t>Rotação Nominal (RPM)</t>
  </si>
  <si>
    <t>Rendimento (%)</t>
  </si>
  <si>
    <t>Fator de Potência (%)</t>
  </si>
  <si>
    <t>Momento de inércia do motor (kgm²)</t>
  </si>
  <si>
    <t>Momento de inércia da carga (kgm²)</t>
  </si>
  <si>
    <t>Tipo da carga a ser acoplada</t>
  </si>
  <si>
    <t>Conjugado Resistente (kgfm) - Motor</t>
  </si>
  <si>
    <t>Conjugado Resistente (kgfm) - Carga</t>
  </si>
  <si>
    <t>Stator (pu)</t>
  </si>
  <si>
    <t>Rotor (pu)</t>
  </si>
  <si>
    <t>Partida do Motor</t>
  </si>
  <si>
    <t>Rs</t>
  </si>
  <si>
    <t>Xs</t>
  </si>
  <si>
    <t>Rm</t>
  </si>
  <si>
    <t>Xm</t>
  </si>
  <si>
    <t>Rr</t>
  </si>
  <si>
    <t>Xr</t>
  </si>
  <si>
    <t>Tipo da Partida</t>
  </si>
  <si>
    <t>Ip/In (com assistência na partida)</t>
  </si>
  <si>
    <t>Ip/In (partida direta)</t>
  </si>
  <si>
    <t>Pulsos (se partida c/ inversor)</t>
  </si>
  <si>
    <t>Fabricante do Inversor</t>
  </si>
  <si>
    <t>Modelo do Inversor</t>
  </si>
  <si>
    <t>Característica do Inversor</t>
  </si>
  <si>
    <t>THDi Esperada</t>
  </si>
  <si>
    <t>Partidas/dia</t>
  </si>
  <si>
    <t>C/ CHAVE COMPENSADORA</t>
  </si>
  <si>
    <t>Com filtro passivo</t>
  </si>
  <si>
    <t>3.2) Características dos Retificadores, Inversores e Fornos de Indução</t>
  </si>
  <si>
    <t>Dados do Invesor</t>
  </si>
  <si>
    <t>Número de Pulsos</t>
  </si>
  <si>
    <t>3.4) Características das Máquinas de Solda</t>
  </si>
  <si>
    <t>Dados do Equipamento</t>
  </si>
  <si>
    <t>Número de Fases</t>
  </si>
  <si>
    <t>Corrente Nominal absorvida da rede (A)</t>
  </si>
  <si>
    <t>Fator de Potência</t>
  </si>
  <si>
    <t>Transformadora à resistência</t>
  </si>
  <si>
    <t>3.5) Características dos Banco de Capacitores</t>
  </si>
  <si>
    <t>Potência (kVAr)</t>
  </si>
  <si>
    <t>Tipo do BC</t>
  </si>
  <si>
    <t>Controle do BC</t>
  </si>
  <si>
    <t>Se controlado, Detalhar o modo de operação</t>
  </si>
  <si>
    <t>Shunt (paralelo)</t>
  </si>
  <si>
    <t>Controlado</t>
  </si>
  <si>
    <t>3.6) Características dos Fornos à Arco</t>
  </si>
  <si>
    <t>DESCRIÇÃO DA INFORMAÇÃO</t>
  </si>
  <si>
    <t>FORNO 1</t>
  </si>
  <si>
    <t>FORNO 2</t>
  </si>
  <si>
    <t>FORNO 3</t>
  </si>
  <si>
    <t>FORNO 4</t>
  </si>
  <si>
    <r>
      <rPr>
        <b/>
        <sz val="16"/>
        <color theme="1"/>
        <rFont val="Arial"/>
        <family val="2"/>
      </rPr>
      <t xml:space="preserve">Observações:
</t>
    </r>
    <r>
      <rPr>
        <sz val="16"/>
        <color theme="1"/>
        <rFont val="Arial"/>
        <family val="2"/>
      </rPr>
      <t xml:space="preserve">
</t>
    </r>
    <r>
      <rPr>
        <b/>
        <sz val="16"/>
        <color theme="1"/>
        <rFont val="Arial"/>
        <family val="2"/>
      </rPr>
      <t>Sistema de controle dos eletrodos:</t>
    </r>
    <r>
      <rPr>
        <sz val="16"/>
        <color theme="1"/>
        <rFont val="Arial"/>
        <family val="2"/>
      </rPr>
      <t xml:space="preserve"> fornecer o diagrama de blocos indicando parâmetros das funções de transferência e tempo mínimo de resposta em segundos.
</t>
    </r>
    <r>
      <rPr>
        <b/>
        <sz val="16"/>
        <color theme="1"/>
        <rFont val="Arial"/>
        <family val="2"/>
      </rPr>
      <t>Forno a arco:</t>
    </r>
    <r>
      <rPr>
        <sz val="16"/>
        <color theme="1"/>
        <rFont val="Arial"/>
        <family val="2"/>
      </rPr>
      <t xml:space="preserve"> Fornecer o diagrama unifilar do sistema de alimentação do forno, com as impedâncias dos elementos do circuito elétrico; e fornecer as curvas características de operação do forno (potência ativa, potência reativa e fator de potência em função da corrente).
</t>
    </r>
    <r>
      <rPr>
        <b/>
        <sz val="16"/>
        <color theme="1"/>
        <rFont val="Arial"/>
        <family val="2"/>
      </rPr>
      <t xml:space="preserve">
Gradadores para fornos ou outras atividades industriais:</t>
    </r>
    <r>
      <rPr>
        <sz val="16"/>
        <color theme="1"/>
        <rFont val="Arial"/>
        <family val="2"/>
      </rPr>
      <t xml:space="preserve"> Enviar informação desses dispositivos, incluindo tipo de válvulas, diagramas de conexão das válvulas, transformadores etc., assim como do sistema de filtragem.</t>
    </r>
  </si>
  <si>
    <t>A) Dados Físicos</t>
  </si>
  <si>
    <t>1. Capacidade dos fornos (ton.)</t>
  </si>
  <si>
    <t>B) Dados sobre o funcionamento do(s) forno(s)</t>
  </si>
  <si>
    <t>1. Fornos operando simultaneamente (Sim ou Não)</t>
  </si>
  <si>
    <t>2. Tempo médio por corrida (min.)</t>
  </si>
  <si>
    <t>3. Número de carregamentos durante a corrida</t>
  </si>
  <si>
    <t>4. Tempos médios para as fases de ignição, de fusão, refino e carga/descarga (min.)</t>
  </si>
  <si>
    <t>C) Características elétricas</t>
  </si>
  <si>
    <t>2. Fator de potência sob potência nominal</t>
  </si>
  <si>
    <t>3. Tensão nominal (V)</t>
  </si>
  <si>
    <t>4. Corrente nominal (kA)</t>
  </si>
  <si>
    <t>5. Potência de curto-circuito do forno (MVA)</t>
  </si>
  <si>
    <t>6. Potência máxima (MVA)</t>
  </si>
  <si>
    <t>7. Fator de potência sob potência máxima</t>
  </si>
  <si>
    <t>8. Comprimento médio do arco elétrico (cm)</t>
  </si>
  <si>
    <t>9. Tensão média de arco elétrico (V)</t>
  </si>
  <si>
    <t>10. Potências ativas médias para as fases de ignição, fusão e refino (MW)</t>
  </si>
  <si>
    <t>11. Fatores de potência médios para as fases de ignição, fusão e refino.</t>
  </si>
  <si>
    <t>12. Comprimentos médios de arco para as fases de ignição, fusão e refino.</t>
  </si>
  <si>
    <t>13. Alterações de tensão (r) (por min.)</t>
  </si>
  <si>
    <t>14. Dados do(s) transformador(es) dos fornos</t>
  </si>
  <si>
    <t xml:space="preserve">  a) identificação (conforme diagrama unifilar)</t>
  </si>
  <si>
    <t>15. Resistência do circuito de alimentação do eletrodo, incluindo o eletrodo.</t>
  </si>
  <si>
    <t>16. Reatância do circuito de alimentação do eletrodo, incluindo o eletrodo.</t>
  </si>
  <si>
    <t>17. Fator de emissão ou severidade (Kst) do forno. Fator que depende do projeto do forno, tipo de sucata e ciclo de operação.</t>
  </si>
  <si>
    <t>Para fornos a arco em corrente contínua, além dos dados acima, fornecer os dados para o retificador do forno.</t>
  </si>
  <si>
    <t>D) Sistema de controle de eletrodos</t>
  </si>
  <si>
    <t>1. Tipo de controle: (automático ou manual)</t>
  </si>
  <si>
    <t>a) corrente constante ou impedância constante</t>
  </si>
  <si>
    <t>b) acionamento hidráulico ou acionamento elétrico</t>
  </si>
  <si>
    <t>E) Dados sobre equipamentos para controle da tensão e atenuação das perturbações</t>
  </si>
  <si>
    <t>1. Compensadores estáticos</t>
  </si>
  <si>
    <t>a) tipo: (RCT, CCT, RCT/CCT, SVC, Núcleo saturável etc.)</t>
  </si>
  <si>
    <t>b) potência mínima (MVAr)</t>
  </si>
  <si>
    <t>c) potência máxima (MAVr)</t>
  </si>
  <si>
    <t>d) Características V x I reativa - Anexar curva</t>
  </si>
  <si>
    <t>e) diagrama elétrico - Anexar diagrama</t>
  </si>
  <si>
    <t>2. Filtros - Diagramas elétricos com valores das impedâncias (R, X, C), tensões nominais e locais de ligação</t>
  </si>
  <si>
    <t>3. Bancos de capacitores - Anexar diagrama elétrico com capacidade, tensão nominal e local de ligação.</t>
  </si>
  <si>
    <t>4. Reator série - Informar a impedância e os tapes</t>
  </si>
  <si>
    <t>5. Outros tipos de compensação de flicker (compensador série de indutância variável, compensador síncrono etc.) -  Incluir descrição e diagramas.</t>
  </si>
  <si>
    <t>F) Dados de Distorção Harmônica (%) do forno: Componentes Harmônicas de Corrente – THD (I)</t>
  </si>
  <si>
    <t>Trafo</t>
  </si>
  <si>
    <t>Carga N-Linear</t>
  </si>
  <si>
    <t>Tipo Motor</t>
  </si>
  <si>
    <t>Partida Motor</t>
  </si>
  <si>
    <t>Pulsos Motor</t>
  </si>
  <si>
    <t>Tipo Maq Solda</t>
  </si>
  <si>
    <t>Tipo BC</t>
  </si>
  <si>
    <t>Operação BC</t>
  </si>
  <si>
    <t>Forno a arco voltaico</t>
  </si>
  <si>
    <t>Monofásico</t>
  </si>
  <si>
    <t>DIRETA</t>
  </si>
  <si>
    <t>Sem indutor no link CC</t>
  </si>
  <si>
    <t>~ 81,5%</t>
  </si>
  <si>
    <t>Moto-geradora</t>
  </si>
  <si>
    <t>Fixo</t>
  </si>
  <si>
    <t>Novo</t>
  </si>
  <si>
    <t>Delta - Delta</t>
  </si>
  <si>
    <t>Aterrado por Resistência</t>
  </si>
  <si>
    <t>Forno de indução</t>
  </si>
  <si>
    <t>C/ CHAVE ESTRELA-TRIÂNGULO</t>
  </si>
  <si>
    <t>Com reatância no link CC</t>
  </si>
  <si>
    <t>30 ~ 40%</t>
  </si>
  <si>
    <t>Bifásico</t>
  </si>
  <si>
    <t>Série</t>
  </si>
  <si>
    <t>Estrela - Estrela</t>
  </si>
  <si>
    <t>Aterrado por Reatância</t>
  </si>
  <si>
    <t>Motor de corrente contínua</t>
  </si>
  <si>
    <t>Com reatância no link CA</t>
  </si>
  <si>
    <t>~ 39%</t>
  </si>
  <si>
    <t>Transformadora a arco</t>
  </si>
  <si>
    <t>Estrela - Delta</t>
  </si>
  <si>
    <t>Não Aterrado</t>
  </si>
  <si>
    <t>Motor de indução</t>
  </si>
  <si>
    <t>C/ CHAVE SÉRIE PARALELO</t>
  </si>
  <si>
    <t>Com transformador defasador</t>
  </si>
  <si>
    <t>8,5 ~ 14%</t>
  </si>
  <si>
    <t>Transformadora retificadora</t>
  </si>
  <si>
    <t>Retificador</t>
  </si>
  <si>
    <t>C/ RESISTÊNCIA OU REATÂNCIA PRIMÁRIA</t>
  </si>
  <si>
    <t>4,5 ~ 6%</t>
  </si>
  <si>
    <t>Conversor eletrônico</t>
  </si>
  <si>
    <t>C/ RESISTÊNCIA ROTÓRICA</t>
  </si>
  <si>
    <t>Com filtro ativo</t>
  </si>
  <si>
    <r>
      <rPr>
        <sz val="11"/>
        <color theme="1"/>
        <rFont val="Aptos Narrow"/>
        <family val="2"/>
      </rPr>
      <t>≤</t>
    </r>
    <r>
      <rPr>
        <sz val="11"/>
        <color theme="1"/>
        <rFont val="Arial"/>
        <family val="2"/>
      </rPr>
      <t xml:space="preserve"> 5%</t>
    </r>
  </si>
  <si>
    <t>Compensador eletrônico</t>
  </si>
  <si>
    <t>C/ SOFT STARTER</t>
  </si>
  <si>
    <t>Com filtro LCL</t>
  </si>
  <si>
    <t>Máquina de solda</t>
  </si>
  <si>
    <t>INVERSOR DE FREQUÊNCIA</t>
  </si>
  <si>
    <t>Aparelhos de Raio-X</t>
  </si>
  <si>
    <t>OUTRAS</t>
  </si>
  <si>
    <t>Transformador e reator com núcleo saturado</t>
  </si>
  <si>
    <t>Parâmetros do Ensaio à Vazio</t>
  </si>
  <si>
    <t>Parâmetros do Ensaio em Curto-Circuito</t>
  </si>
  <si>
    <t>In = Icc(A)</t>
  </si>
  <si>
    <t>Vn = Vcc (V)</t>
  </si>
  <si>
    <t>Pcc (W)</t>
  </si>
  <si>
    <r>
      <t>I</t>
    </r>
    <r>
      <rPr>
        <b/>
        <vertAlign val="subscript"/>
        <sz val="16"/>
        <color theme="0"/>
        <rFont val="Arial"/>
        <family val="2"/>
      </rPr>
      <t>0</t>
    </r>
    <r>
      <rPr>
        <b/>
        <sz val="16"/>
        <color theme="0"/>
        <rFont val="Arial"/>
        <family val="2"/>
      </rPr>
      <t>(A)</t>
    </r>
  </si>
  <si>
    <r>
      <t>P</t>
    </r>
    <r>
      <rPr>
        <b/>
        <vertAlign val="subscript"/>
        <sz val="16"/>
        <color theme="0"/>
        <rFont val="Arial"/>
        <family val="2"/>
      </rPr>
      <t>0</t>
    </r>
    <r>
      <rPr>
        <b/>
        <sz val="16"/>
        <color theme="0"/>
        <rFont val="Arial"/>
        <family val="2"/>
      </rPr>
      <t>(W)</t>
    </r>
  </si>
  <si>
    <t>Vcc (V)</t>
  </si>
  <si>
    <t>Partidas/Dia</t>
  </si>
  <si>
    <t>&gt;10</t>
  </si>
  <si>
    <t>&gt;100</t>
  </si>
  <si>
    <t>&gt;1000</t>
  </si>
  <si>
    <t>Partida Simultanea com Outro Motor? (Informar)</t>
  </si>
  <si>
    <t>THDi 1 (Fundamental)</t>
  </si>
  <si>
    <t>THDi 2ª Ordem</t>
  </si>
  <si>
    <t>THDi 3ª Ordem</t>
  </si>
  <si>
    <t>THDi 4ª Ordem</t>
  </si>
  <si>
    <t>THDi 5ª Ordem</t>
  </si>
  <si>
    <t>THDi 6ª Ordem</t>
  </si>
  <si>
    <t>THDi 7ª Ordem</t>
  </si>
  <si>
    <t>THDi 8ª Ordem</t>
  </si>
  <si>
    <t>THDi 9ª Ordem</t>
  </si>
  <si>
    <t>THDi 10ª Ordem</t>
  </si>
  <si>
    <t>THDi 11ª Ordem</t>
  </si>
  <si>
    <t>THDi 12ª Ordem</t>
  </si>
  <si>
    <t>THDi 13ª Ordem</t>
  </si>
  <si>
    <t>THDi 14ª Ordem</t>
  </si>
  <si>
    <t>THDi 15ª Ordem</t>
  </si>
  <si>
    <t>THDi 16ª Ordem</t>
  </si>
  <si>
    <t>THDi 17ª Ordem</t>
  </si>
  <si>
    <t>THDi 18ª Ordem</t>
  </si>
  <si>
    <t>THDi 19ª Ordem</t>
  </si>
  <si>
    <t>THDi 20ª Ordem</t>
  </si>
  <si>
    <t>THDi 21ª Ordem</t>
  </si>
  <si>
    <t>THDi 22ª Ordem</t>
  </si>
  <si>
    <t>THDi 23ª Ordem</t>
  </si>
  <si>
    <t>THDi 24ª Ordem</t>
  </si>
  <si>
    <t>THDi 25ª Ordem</t>
  </si>
  <si>
    <t xml:space="preserve">  b) potência nominal (MVA)</t>
  </si>
  <si>
    <t xml:space="preserve">  c) impedância de curto-circuito (base 100 MVA)</t>
  </si>
  <si>
    <t xml:space="preserve">  d) ligações dos enrolamentos</t>
  </si>
  <si>
    <t xml:space="preserve">  e) relação dos tapes disponíveis</t>
  </si>
  <si>
    <t xml:space="preserve">  f) tape fixo</t>
  </si>
  <si>
    <t xml:space="preserve">  g) mudança de tape sob carga</t>
  </si>
  <si>
    <t xml:space="preserve">  h) mudança de tape em vazio</t>
  </si>
  <si>
    <t>Tipo da Carga</t>
  </si>
  <si>
    <t>Tipo Carga Hospitalar</t>
  </si>
  <si>
    <t>Ressonância</t>
  </si>
  <si>
    <t>Tomografia</t>
  </si>
  <si>
    <t>Outros</t>
  </si>
  <si>
    <t>Máquina de Raio X</t>
  </si>
  <si>
    <t>Servidor</t>
  </si>
  <si>
    <t>UPS</t>
  </si>
  <si>
    <t>Composição do Data Center (Potência, em kW)</t>
  </si>
  <si>
    <t>Sistema de Refrigeração</t>
  </si>
  <si>
    <t>TR-13</t>
  </si>
  <si>
    <t>TR-14</t>
  </si>
  <si>
    <t>TR-15</t>
  </si>
  <si>
    <t>fa</t>
  </si>
  <si>
    <t>1.1) Dados da Unidade Consumidora (UC):</t>
  </si>
  <si>
    <t>Nome do titular / Razão Social:</t>
  </si>
  <si>
    <t>Número da UC (se existente):</t>
  </si>
  <si>
    <t>Telefone de contato:</t>
  </si>
  <si>
    <t>Solicitação</t>
  </si>
  <si>
    <t>1.2) Tipo de Solicitação</t>
  </si>
  <si>
    <t>Descrição:</t>
  </si>
  <si>
    <t>1.3) Classe Comercial</t>
  </si>
  <si>
    <t>Cliente Livre</t>
  </si>
  <si>
    <t>Cliente Cativo</t>
  </si>
  <si>
    <t>1.4) Geração Própria</t>
  </si>
  <si>
    <t>Fator de potência</t>
  </si>
  <si>
    <t>Regime de operação</t>
  </si>
  <si>
    <t>Operação SEM paralelismo</t>
  </si>
  <si>
    <t>Tipo de Operação</t>
  </si>
  <si>
    <t>Comercial</t>
  </si>
  <si>
    <t>Regime Emergencial</t>
  </si>
  <si>
    <t>Operação COM paralelismo</t>
  </si>
  <si>
    <t>Operação COM paralelismo momentâneo</t>
  </si>
  <si>
    <t>Operação COM paralelismo permanente SEM exportação</t>
  </si>
  <si>
    <t>Operação COM paralelismo permanente COM exportação</t>
  </si>
  <si>
    <t>Potência a ser exportada (kW)</t>
  </si>
  <si>
    <t>Tipo da Fonte Energética</t>
  </si>
  <si>
    <t>Combustível fóssil (carvão mineral, óleo combustível, diesel, gás natural etc.)</t>
  </si>
  <si>
    <t>Biomassa (bagaço de cana, lenha etc.)</t>
  </si>
  <si>
    <t xml:space="preserve">Renovável (solar, eólica, hídrica etc.) </t>
  </si>
  <si>
    <t>Geração Própria - Tipo Fonte</t>
  </si>
  <si>
    <t>Horosazonal Verde</t>
  </si>
  <si>
    <t>Horosazonal Azul</t>
  </si>
  <si>
    <t>Única</t>
  </si>
  <si>
    <t>Ponta</t>
  </si>
  <si>
    <t>Fora Ponta</t>
  </si>
  <si>
    <t>Situação Atual</t>
  </si>
  <si>
    <t>Acréscimo</t>
  </si>
  <si>
    <t>Total Previsto</t>
  </si>
  <si>
    <t>Capacidade de Transformação
(kVA)</t>
  </si>
  <si>
    <r>
      <t>Carga Instalada</t>
    </r>
    <r>
      <rPr>
        <b/>
        <sz val="18"/>
        <color rgb="FF000000"/>
        <rFont val="Arial"/>
        <family val="2"/>
      </rPr>
      <t>²</t>
    </r>
    <r>
      <rPr>
        <b/>
        <sz val="16"/>
        <color rgb="FF000000"/>
        <rFont val="Arial"/>
        <family val="2"/>
      </rPr>
      <t xml:space="preserve">
(kW)</t>
    </r>
  </si>
  <si>
    <t>Opção de Faturamento</t>
  </si>
  <si>
    <t>Faturamento</t>
  </si>
  <si>
    <t>Binômia convencional</t>
  </si>
  <si>
    <r>
      <rPr>
        <b/>
        <sz val="12"/>
        <color rgb="FF000000"/>
        <rFont val="Arial"/>
        <family val="2"/>
      </rPr>
      <t>horosazonal verde:</t>
    </r>
    <r>
      <rPr>
        <sz val="12"/>
        <color rgb="FF000000"/>
        <rFont val="Arial"/>
        <family val="2"/>
      </rPr>
      <t xml:space="preserve"> permite a aplicação de tarifas diferenciadas de consumo de energia elétrica aos consumidores industriais, de acordo com o horário de utilização do dia e períodos do ano, e uma tarifa única de demanda de potência.
</t>
    </r>
    <r>
      <rPr>
        <b/>
        <sz val="12"/>
        <color rgb="FF000000"/>
        <rFont val="Arial"/>
        <family val="2"/>
      </rPr>
      <t>horosazonal azul:</t>
    </r>
    <r>
      <rPr>
        <sz val="12"/>
        <color rgb="FF000000"/>
        <rFont val="Arial"/>
        <family val="2"/>
      </rPr>
      <t xml:space="preserve"> permite a aplicação de tarifas diferenciadas de consumo ou de demanda de potência de energia elétrica a consumidores industriais, conforme o horário de utilização do dia e períodos do ano. </t>
    </r>
  </si>
  <si>
    <t>(2) Representa a relação entre a potência de amortecimento, em pu na base da máquina e a variação da velocidade do rotor, em pu na base da velocidade síncrona.</t>
  </si>
  <si>
    <t>(1) Representa a relação entre a energia cinética armazenada no grupo turbina-gerador, à velocidade síncrona e a potência aparente nominal da máquina.</t>
  </si>
  <si>
    <t>Reatância síncrona de eixo direto (Xd (pu))</t>
  </si>
  <si>
    <t>Reatância transitória de eixo direto (Xd’ (pu))</t>
  </si>
  <si>
    <t>Reatância sub-transitória de eixo direto (Xd” (pu))</t>
  </si>
  <si>
    <t>Reatância de sequência negativa (X2 (pu))</t>
  </si>
  <si>
    <t>Reatância de sequência zero (X0 (pu))</t>
  </si>
  <si>
    <t>Reatância síncrona de eixo em quadratura (Xq (pu))</t>
  </si>
  <si>
    <t>Resistência do enrolamento de armadura (Ra (pu))</t>
  </si>
  <si>
    <t>Aterramento por resistor fixo (R(∙) /I(A) / t(s))</t>
  </si>
  <si>
    <t>Constante de inércia (H), em segundos (1)</t>
  </si>
  <si>
    <t>Constante de amortecimento (D), em pu (2)</t>
  </si>
  <si>
    <r>
      <rPr>
        <b/>
        <sz val="16"/>
        <color theme="1"/>
        <rFont val="Arial"/>
        <family val="2"/>
      </rPr>
      <t>Nota:</t>
    </r>
    <r>
      <rPr>
        <sz val="16"/>
        <color theme="1"/>
        <rFont val="Arial"/>
        <family val="2"/>
      </rPr>
      <t xml:space="preserve"> As informações são obrigatórias para que o acessante realize o estudo de estabilidade, quando solicitado pela distribuidora.</t>
    </r>
  </si>
  <si>
    <t>Tensão Nominal
(kV)</t>
  </si>
  <si>
    <r>
      <t xml:space="preserve">Ainda deverão ser providenciados: a) Curva de Saturação dos geradores, em pu; b) Curva de capacidade da(s) unidade(s) geradora(s); c) Dados dos controladores: Diagrama de blocos do regulador de tensão e sistema de excitação, regulador de velocidade e turbina, todos no domínio da frequência através de suas funções de transferência das malhas de controle correspondentes; d) Na emergência, qual é a mínima potência sincronizada (do(s) gerador(es)) a manter conectado em paralelo; e) Possibilidades de ampliações futuras das exportações.
</t>
    </r>
    <r>
      <rPr>
        <b/>
        <sz val="16"/>
        <color theme="1"/>
        <rFont val="Arial"/>
        <family val="2"/>
      </rPr>
      <t>Nota:</t>
    </r>
    <r>
      <rPr>
        <sz val="16"/>
        <color theme="1"/>
        <rFont val="Arial"/>
        <family val="2"/>
      </rPr>
      <t xml:space="preserve"> Deve ser disponibilizado, junto a este anexo, o diagrama unifilar indicando os locais de conexão destes equipamentos em cada um dos transformadores informados.</t>
    </r>
  </si>
  <si>
    <t>&gt;&gt;&gt;</t>
  </si>
  <si>
    <t>3. Características das Cargas Especiais</t>
  </si>
  <si>
    <t>3.8) Características dos Data Centers</t>
  </si>
  <si>
    <t>Latitude (graus decimais):</t>
  </si>
  <si>
    <t>Longitude (graus decimais):</t>
  </si>
  <si>
    <t>Alteração de Carga</t>
  </si>
  <si>
    <t>Alteração de Geração Própria</t>
  </si>
  <si>
    <t>Alteração de Carga e Geração Própria</t>
  </si>
  <si>
    <t>Ligação Nova SEM Geração Própria</t>
  </si>
  <si>
    <t>Ligação Nova COM Geração Própria</t>
  </si>
  <si>
    <t>Instalação de Gerador</t>
  </si>
  <si>
    <t>Autoprodutor com Controle de Exportação (limite de potência injetável ou grid-zero)</t>
  </si>
  <si>
    <t>Compensação de Energia (SCEE)</t>
  </si>
  <si>
    <t>Compensação de Energia com Controle de Exportação (limite de potência injetável ou grid-zero)</t>
  </si>
  <si>
    <t>Produtor Independente de Energia</t>
  </si>
  <si>
    <t>Autoprodutor de Energia</t>
  </si>
  <si>
    <r>
      <t xml:space="preserve">Detalhar Outras Fontes </t>
    </r>
    <r>
      <rPr>
        <sz val="12"/>
        <color rgb="FF000000"/>
        <rFont val="Arial"/>
        <family val="2"/>
      </rPr>
      <t>(se aplicácel)</t>
    </r>
  </si>
  <si>
    <r>
      <rPr>
        <b/>
        <sz val="14"/>
        <rFont val="Arial"/>
        <family val="2"/>
      </rPr>
      <t>Nota:</t>
    </r>
    <r>
      <rPr>
        <sz val="14"/>
        <rFont val="Arial"/>
        <family val="2"/>
      </rPr>
      <t xml:space="preserve"> Caso exista mais de um tipo de geração em sua instalação, detalhar na aba de "Geradores".</t>
    </r>
  </si>
  <si>
    <t>TUSDg</t>
  </si>
  <si>
    <r>
      <t xml:space="preserve">Demanda de Contrato (kW) </t>
    </r>
    <r>
      <rPr>
        <b/>
        <vertAlign val="superscript"/>
        <sz val="16"/>
        <color theme="1"/>
        <rFont val="Arial"/>
        <family val="2"/>
      </rPr>
      <t>4 e 5</t>
    </r>
  </si>
  <si>
    <r>
      <rPr>
        <b/>
        <sz val="12"/>
        <color theme="1"/>
        <rFont val="Arial"/>
        <family val="2"/>
      </rPr>
      <t>(1)</t>
    </r>
    <r>
      <rPr>
        <sz val="12"/>
        <color theme="1"/>
        <rFont val="Arial"/>
        <family val="2"/>
      </rPr>
      <t xml:space="preserve"> se houver aumento de geração, preencher corretamente os dados do aumento no Anexo F – GED 15303 (compensação) ou Anexo C – GED 33 (autoprodutor ou produtor independente).
</t>
    </r>
    <r>
      <rPr>
        <b/>
        <sz val="12"/>
        <color theme="1"/>
        <rFont val="Arial"/>
        <family val="2"/>
      </rPr>
      <t>(2)</t>
    </r>
    <r>
      <rPr>
        <sz val="12"/>
        <color theme="1"/>
        <rFont val="Arial"/>
        <family val="2"/>
      </rPr>
      <t xml:space="preserve"> não considerar potência de geração (ex: módulos e inversores) como carga instalada.
</t>
    </r>
    <r>
      <rPr>
        <b/>
        <sz val="12"/>
        <color theme="1"/>
        <rFont val="Arial"/>
        <family val="2"/>
      </rPr>
      <t>(3)</t>
    </r>
    <r>
      <rPr>
        <sz val="12"/>
        <color theme="1"/>
        <rFont val="Arial"/>
        <family val="2"/>
      </rPr>
      <t xml:space="preserve"> se não forem necessárias mais etapas de acréscimo, preencher somente os campos de Acréscimo e Total Previsto.
</t>
    </r>
    <r>
      <rPr>
        <b/>
        <sz val="12"/>
        <color theme="1"/>
        <rFont val="Arial"/>
        <family val="2"/>
      </rPr>
      <t>(4)</t>
    </r>
    <r>
      <rPr>
        <sz val="12"/>
        <color theme="1"/>
        <rFont val="Arial"/>
        <family val="2"/>
      </rPr>
      <t xml:space="preserve"> para as unidades consumidoras não enquadradas no sistema tarifário horosazonal, relacionar as previsões de demanda no campo “Demanda Única – Horosazonal Verde” do quadro acima.
</t>
    </r>
    <r>
      <rPr>
        <b/>
        <sz val="12"/>
        <color theme="1"/>
        <rFont val="Arial"/>
        <family val="2"/>
      </rPr>
      <t>(5)</t>
    </r>
    <r>
      <rPr>
        <sz val="12"/>
        <color theme="1"/>
        <rFont val="Arial"/>
        <family val="2"/>
      </rPr>
      <t xml:space="preserve"> Campos de preenchimento automático. Preencher somente as demandas a contratar
</t>
    </r>
    <r>
      <rPr>
        <b/>
        <sz val="12"/>
        <color theme="1"/>
        <rFont val="Arial"/>
        <family val="2"/>
      </rPr>
      <t>(6)</t>
    </r>
    <r>
      <rPr>
        <sz val="12"/>
        <color theme="1"/>
        <rFont val="Arial"/>
        <family val="2"/>
      </rPr>
      <t xml:space="preserve"> Os totais deverão ser informados no cadastro da atividade no site Projetos Particulares.
</t>
    </r>
    <r>
      <rPr>
        <b/>
        <sz val="12"/>
        <color theme="1"/>
        <rFont val="Arial"/>
        <family val="2"/>
      </rPr>
      <t>(7)</t>
    </r>
    <r>
      <rPr>
        <sz val="12"/>
        <color theme="1"/>
        <rFont val="Arial"/>
        <family val="2"/>
      </rPr>
      <t xml:space="preserve"> Preencher a coluna "TUSDg" em caso de cliente participante do SCEE.</t>
    </r>
  </si>
  <si>
    <t>3.7) Características dos Geradores</t>
  </si>
  <si>
    <t>Regime de Operação</t>
  </si>
  <si>
    <t>Magnetização (pu)</t>
  </si>
  <si>
    <r>
      <t xml:space="preserve">Quando apontado a existência de cargas classificadas como especiais na instalação do acessante, durante o processo de análise da viabilidade de conexão, este deve disponibilizar os dados apontados em cada uma das abas da planilha, a citar:
</t>
    </r>
    <r>
      <rPr>
        <b/>
        <sz val="12"/>
        <color theme="1"/>
        <rFont val="Arial"/>
        <family val="2"/>
      </rPr>
      <t>1. Informações do Acessante:</t>
    </r>
    <r>
      <rPr>
        <sz val="12"/>
        <color theme="1"/>
        <rFont val="Arial"/>
        <family val="2"/>
      </rPr>
      <t xml:space="preserve"> Deve ser disponibilizado os dados da unidade consumidora e dados comerciais da conexão.
</t>
    </r>
    <r>
      <rPr>
        <b/>
        <sz val="12"/>
        <color theme="1"/>
        <rFont val="Arial"/>
        <family val="2"/>
      </rPr>
      <t>2. Características dos Trafos:</t>
    </r>
    <r>
      <rPr>
        <sz val="12"/>
        <color theme="1"/>
        <rFont val="Arial"/>
        <family val="2"/>
      </rPr>
      <t xml:space="preserve"> Deve ser descrito as características e ligações dos postos transformadores existentes na cabine interna do acessante, os quais haverão as cargas potencialmente perturbadoras conectadas.
</t>
    </r>
    <r>
      <rPr>
        <b/>
        <sz val="12"/>
        <color theme="1"/>
        <rFont val="Arial"/>
        <family val="2"/>
      </rPr>
      <t>3.1. Motores:</t>
    </r>
    <r>
      <rPr>
        <sz val="12"/>
        <color theme="1"/>
        <rFont val="Arial"/>
        <family val="2"/>
      </rPr>
      <t xml:space="preserve"> Comtemplam os motores de corrente alternada, Motores de corrente contínua ou com inversores de frequência. Deve ser relacionado todos os motores com potência acima de 75CV. Para motores de potência inferior a 75CV totalizar a potência instalada. Motores de potência superior a 200CV, descrever as características das cargas acopladas e o regime de funcionamento (número de partidas por unidade de tempo).
</t>
    </r>
    <r>
      <rPr>
        <b/>
        <sz val="12"/>
        <color theme="1"/>
        <rFont val="Arial"/>
        <family val="2"/>
      </rPr>
      <t>3.2. Retificadores e Afins:</t>
    </r>
    <r>
      <rPr>
        <sz val="12"/>
        <color theme="1"/>
        <rFont val="Arial"/>
        <family val="2"/>
      </rPr>
      <t xml:space="preserve"> Comtemplam os retificadores, inversores e fornos de indução. Deve ser indicado, quando houver, o dispositivo corretivo acoplado. Cargas que utilizam retificadores ou inversores, deve ser relacionado o tipo e potência de cada unidade.
</t>
    </r>
    <r>
      <rPr>
        <b/>
        <sz val="12"/>
        <color theme="1"/>
        <rFont val="Arial"/>
        <family val="2"/>
      </rPr>
      <t xml:space="preserve">
3.3. Equipamentos Hospitalares:</t>
    </r>
    <r>
      <rPr>
        <sz val="12"/>
        <color theme="1"/>
        <rFont val="Arial"/>
        <family val="2"/>
      </rPr>
      <t xml:space="preserve"> Comtemplam máquinas de raio X, tomografia, ressonância magnética e afins. Deve ser indicado a capacidade, tipo e regime de funcionamento (número de disparos por unidade de tempo).
</t>
    </r>
    <r>
      <rPr>
        <b/>
        <sz val="12"/>
        <color theme="1"/>
        <rFont val="Arial"/>
        <family val="2"/>
      </rPr>
      <t xml:space="preserve">
3.4. Máquinas de Solda:</t>
    </r>
    <r>
      <rPr>
        <sz val="12"/>
        <color theme="1"/>
        <rFont val="Arial"/>
        <family val="2"/>
      </rPr>
      <t xml:space="preserve"> Relacionar o tipo de máquinas de solda existentes, assim como suas características, potência, tipo de ligação (trifásica ou bifásica) de cada unidade, entre outros. 
</t>
    </r>
    <r>
      <rPr>
        <b/>
        <sz val="12"/>
        <color theme="1"/>
        <rFont val="Arial"/>
        <family val="2"/>
      </rPr>
      <t xml:space="preserve">
3.5. Banco de Capacitores:</t>
    </r>
    <r>
      <rPr>
        <sz val="12"/>
        <color theme="1"/>
        <rFont val="Arial"/>
        <family val="2"/>
      </rPr>
      <t xml:space="preserve"> Indicar, quando houver, se possui compensação ou correção de reativos no ponto de conexão, informando o tipo de operação e ligação do equipamento.
</t>
    </r>
    <r>
      <rPr>
        <b/>
        <sz val="12"/>
        <color theme="1"/>
        <rFont val="Arial"/>
        <family val="2"/>
      </rPr>
      <t xml:space="preserve">
3.6. Forno à Arco:</t>
    </r>
    <r>
      <rPr>
        <sz val="12"/>
        <color theme="1"/>
        <rFont val="Arial"/>
        <family val="2"/>
      </rPr>
      <t xml:space="preserve"> O acessante deverá disponibilizar todas as informações pertinentes do equipamento na aba estruturada desta planilha. O item 4 desta secção não se aplica a este equipamento.
</t>
    </r>
    <r>
      <rPr>
        <b/>
        <sz val="12"/>
        <color theme="1"/>
        <rFont val="Arial"/>
        <family val="2"/>
      </rPr>
      <t>3.7. Geradores:</t>
    </r>
    <r>
      <rPr>
        <sz val="12"/>
        <color theme="1"/>
        <rFont val="Arial"/>
        <family val="2"/>
      </rPr>
      <t xml:space="preserve"> relacionar todos os geradores, em ordem decrescente de potência, indicando os dados solicitados no respectivo formulário. Anexar, sempre que possível, o(s) catálogo(s) ou a(s) folha(s) das características elétricas fornecida(s) pelo fabricante. Verificar a Norma Técnica “Ligação de Autoprodutores em Paralelo com o Sistema de Distribuição” (GED 33), atendendo a todos requisitos definidos.
</t>
    </r>
    <r>
      <rPr>
        <b/>
        <sz val="12"/>
        <color theme="1"/>
        <rFont val="Arial"/>
        <family val="2"/>
      </rPr>
      <t>3.8. Data Center:</t>
    </r>
    <r>
      <rPr>
        <sz val="12"/>
        <color theme="1"/>
        <rFont val="Arial"/>
        <family val="2"/>
      </rPr>
      <t xml:space="preserve"> O acessante deverá disponibilizar as informações pertinentes ao sistema de refrigeração, armazenamento, inversores, entre outros, conforme estruturado nesta planilha.
Cargas sensíveis a perturbações da rede elétrica devem ser informadas no processo de viabilidade, indicando a potência e nível de suportabilidade de cada carga à perturbação.
</t>
    </r>
    <r>
      <rPr>
        <b/>
        <sz val="12"/>
        <color theme="1"/>
        <rFont val="Arial"/>
        <family val="2"/>
      </rPr>
      <t>Notas:</t>
    </r>
    <r>
      <rPr>
        <sz val="12"/>
        <color theme="1"/>
        <rFont val="Arial"/>
        <family val="2"/>
      </rPr>
      <t xml:space="preserve"> 
</t>
    </r>
    <r>
      <rPr>
        <b/>
        <sz val="12"/>
        <color theme="1"/>
        <rFont val="Arial"/>
        <family val="2"/>
      </rPr>
      <t>1)</t>
    </r>
    <r>
      <rPr>
        <sz val="12"/>
        <color theme="1"/>
        <rFont val="Arial"/>
        <family val="2"/>
      </rPr>
      <t xml:space="preserve"> Deve ser disponibilizado, junto a esta planilha, o diagrama unifilar indicando os locais de conexão destes equipamentos em cada um dos transformadores informados.
</t>
    </r>
    <r>
      <rPr>
        <b/>
        <sz val="12"/>
        <color theme="1"/>
        <rFont val="Arial"/>
        <family val="2"/>
      </rPr>
      <t>2)</t>
    </r>
    <r>
      <rPr>
        <sz val="12"/>
        <color theme="1"/>
        <rFont val="Arial"/>
        <family val="2"/>
      </rPr>
      <t xml:space="preserve"> Deve ser disponibilizado, junto a esta planilha, sempre que possível, o(s) catálogo(s) ou a(s) folha(s) das características elétricas fornecida(s) pelo fabricante de cada um dos equipamentos caracterizados na Norma Técnica CPFL GED 4732 e 10099.
</t>
    </r>
    <r>
      <rPr>
        <b/>
        <sz val="12"/>
        <color theme="1"/>
        <rFont val="Arial"/>
        <family val="2"/>
      </rPr>
      <t>3)</t>
    </r>
    <r>
      <rPr>
        <sz val="12"/>
        <color theme="1"/>
        <rFont val="Arial"/>
        <family val="2"/>
      </rPr>
      <t xml:space="preserve"> O acessante poderá informar e enviar informações adicionais caso entenda ser relevantes ao processo de simulação das cargas ora informadas.
</t>
    </r>
    <r>
      <rPr>
        <b/>
        <sz val="12"/>
        <color theme="1"/>
        <rFont val="Arial"/>
        <family val="2"/>
      </rPr>
      <t>4)</t>
    </r>
    <r>
      <rPr>
        <sz val="12"/>
        <color theme="1"/>
        <rFont val="Arial"/>
        <family val="2"/>
      </rPr>
      <t xml:space="preserve"> Caso não seja encaminhado pelo acessante os dados dos equipamentos apontados nesta planilha, a CPFL poderá, ao seu critério e quando possível, aplicar dados técnicos padrões de mercado, quando tais equipamentos tiverem a mínima padronização necessária para tal aplicação.
</t>
    </r>
    <r>
      <rPr>
        <b/>
        <sz val="12"/>
        <color theme="1"/>
        <rFont val="Arial"/>
        <family val="2"/>
      </rPr>
      <t>5)</t>
    </r>
    <r>
      <rPr>
        <sz val="12"/>
        <color theme="1"/>
        <rFont val="Arial"/>
        <family val="2"/>
      </rPr>
      <t xml:space="preserve"> As informações referentes à distorções harmônicas somente serão exigidas para os casos de cargas caracterizadas como potencialmente perturbadoras ao sistema elétrico, conforme previsto na Norma Técnica CPFL GED 15303.</t>
    </r>
  </si>
  <si>
    <t>Qtde</t>
  </si>
  <si>
    <t>iluminação</t>
  </si>
  <si>
    <t>motor (&lt; 75cv)</t>
  </si>
  <si>
    <t>Tomada de Uso Geral</t>
  </si>
  <si>
    <t>Tomada de Uso Específico</t>
  </si>
  <si>
    <t>Potência Nominal Total (kW)</t>
  </si>
  <si>
    <r>
      <t xml:space="preserve">Tipo de Carga
</t>
    </r>
    <r>
      <rPr>
        <b/>
        <sz val="11"/>
        <color theme="1"/>
        <rFont val="Arial"/>
        <family val="2"/>
      </rPr>
      <t>(Não se considera as Cargas Especiais)</t>
    </r>
  </si>
  <si>
    <t>Demais Equipamentos</t>
  </si>
  <si>
    <t>2.2) Relação de Cargas Gerais (não considerar as Cargas Especiais):</t>
  </si>
  <si>
    <t>2.3) Características dos Transformadores:</t>
  </si>
  <si>
    <t>Carga Instalada
(kW)</t>
  </si>
  <si>
    <t>Total Carga Instalada
(kW)</t>
  </si>
  <si>
    <t>1. Potência nominal do forno (MW)</t>
  </si>
  <si>
    <t>2. Aplicação do forno (tipos de materiais a serem fundidos)</t>
  </si>
  <si>
    <t>3. Ciclo diário de operação do forno (enviar diagrama de potência (MW) diária total e individual dos fornos (indicar fases: ignição, fusão, refino, carga e descarga))</t>
  </si>
  <si>
    <t>1. Descrição do equipamento</t>
  </si>
  <si>
    <t>Potência Aparente
(MW)</t>
  </si>
  <si>
    <t>Regime Contínuo</t>
  </si>
  <si>
    <t>Regime</t>
  </si>
  <si>
    <t>RegimeEmergencial</t>
  </si>
  <si>
    <t>RegimeContínuo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</si>
</sst>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0"/>
  </numFmts>
  <fonts count="26" x14ac:knownFonts="1">
    <font>
      <sz val="11"/>
      <color theme="1"/>
      <name val="Calibri"/>
      <family val="2"/>
      <scheme val="minor"/>
    </font>
    <font>
      <sz val="11"/>
      <color theme="1"/>
      <name val="Calibri"/>
      <family val="2"/>
      <scheme val="minor"/>
    </font>
    <font>
      <sz val="11"/>
      <color theme="1"/>
      <name val="Arial"/>
      <family val="2"/>
    </font>
    <font>
      <sz val="8"/>
      <name val="Calibri"/>
      <family val="2"/>
      <scheme val="minor"/>
    </font>
    <font>
      <b/>
      <sz val="12"/>
      <color rgb="FF000000"/>
      <name val="Arial"/>
      <family val="2"/>
    </font>
    <font>
      <sz val="16"/>
      <color theme="1"/>
      <name val="Arial"/>
      <family val="2"/>
    </font>
    <font>
      <b/>
      <sz val="16"/>
      <color theme="1"/>
      <name val="Arial"/>
      <family val="2"/>
    </font>
    <font>
      <b/>
      <sz val="22"/>
      <color rgb="FF002060"/>
      <name val="Arial"/>
      <family val="2"/>
    </font>
    <font>
      <b/>
      <sz val="16"/>
      <color rgb="FFFFFFFF"/>
      <name val="Arial"/>
      <family val="2"/>
    </font>
    <font>
      <sz val="16"/>
      <color rgb="FF000000"/>
      <name val="Arial"/>
      <family val="2"/>
    </font>
    <font>
      <b/>
      <sz val="16"/>
      <color rgb="FF000000"/>
      <name val="Arial"/>
      <family val="2"/>
    </font>
    <font>
      <b/>
      <sz val="12"/>
      <color indexed="81"/>
      <name val="Segoe UI"/>
      <family val="2"/>
    </font>
    <font>
      <sz val="9"/>
      <color indexed="81"/>
      <name val="Segoe UI"/>
      <family val="2"/>
    </font>
    <font>
      <b/>
      <sz val="9"/>
      <color indexed="81"/>
      <name val="Segoe UI"/>
      <family val="2"/>
    </font>
    <font>
      <sz val="11"/>
      <color theme="1"/>
      <name val="Aptos Narrow"/>
      <family val="2"/>
    </font>
    <font>
      <b/>
      <sz val="16"/>
      <color theme="0"/>
      <name val="Arial"/>
      <family val="2"/>
    </font>
    <font>
      <sz val="12"/>
      <color theme="1"/>
      <name val="Arial"/>
      <family val="2"/>
    </font>
    <font>
      <b/>
      <sz val="12"/>
      <color theme="1"/>
      <name val="Arial"/>
      <family val="2"/>
    </font>
    <font>
      <b/>
      <vertAlign val="subscript"/>
      <sz val="16"/>
      <color theme="0"/>
      <name val="Arial"/>
      <family val="2"/>
    </font>
    <font>
      <b/>
      <vertAlign val="superscript"/>
      <sz val="16"/>
      <color theme="1"/>
      <name val="Arial"/>
      <family val="2"/>
    </font>
    <font>
      <b/>
      <sz val="18"/>
      <color rgb="FF000000"/>
      <name val="Arial"/>
      <family val="2"/>
    </font>
    <font>
      <sz val="12"/>
      <color rgb="FF000000"/>
      <name val="Arial"/>
      <family val="2"/>
    </font>
    <font>
      <sz val="14"/>
      <name val="Arial"/>
      <family val="2"/>
    </font>
    <font>
      <b/>
      <sz val="14"/>
      <name val="Arial"/>
      <family val="2"/>
    </font>
    <font>
      <sz val="16"/>
      <color rgb="FFFF0000"/>
      <name val="Arial"/>
      <family val="2"/>
    </font>
    <font>
      <b/>
      <sz val="11"/>
      <color theme="1"/>
      <name val="Arial"/>
      <family val="2"/>
    </font>
  </fonts>
  <fills count="13">
    <fill>
      <patternFill patternType="none"/>
    </fill>
    <fill>
      <patternFill patternType="gray125"/>
    </fill>
    <fill>
      <patternFill patternType="solid">
        <fgColor rgb="FF002060"/>
        <bgColor rgb="FF000000"/>
      </patternFill>
    </fill>
    <fill>
      <patternFill patternType="solid">
        <fgColor theme="4" tint="0.79998168889431442"/>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0" tint="-4.9989318521683403E-2"/>
        <bgColor indexed="64"/>
      </patternFill>
    </fill>
    <fill>
      <patternFill patternType="solid">
        <fgColor theme="8"/>
        <bgColor indexed="64"/>
      </patternFill>
    </fill>
    <fill>
      <patternFill patternType="solid">
        <fgColor theme="8" tint="-0.249977111117893"/>
        <bgColor indexed="64"/>
      </patternFill>
    </fill>
    <fill>
      <patternFill patternType="solid">
        <fgColor theme="5" tint="-0.499984740745262"/>
        <bgColor indexed="64"/>
      </patternFill>
    </fill>
    <fill>
      <patternFill patternType="solid">
        <fgColor theme="9" tint="-0.249977111117893"/>
        <bgColor indexed="64"/>
      </patternFill>
    </fill>
    <fill>
      <patternFill patternType="solid">
        <fgColor rgb="FFC00000"/>
        <bgColor indexed="64"/>
      </patternFill>
    </fill>
    <fill>
      <patternFill patternType="solid">
        <fgColor theme="8" tint="0.39997558519241921"/>
        <bgColor indexed="64"/>
      </patternFill>
    </fill>
  </fills>
  <borders count="6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theme="8" tint="-0.499984740745262"/>
      </bottom>
      <diagonal/>
    </border>
    <border>
      <left style="thin">
        <color indexed="64"/>
      </left>
      <right style="thin">
        <color indexed="64"/>
      </right>
      <top style="thin">
        <color indexed="64"/>
      </top>
      <bottom style="medium">
        <color theme="8" tint="-0.499984740745262"/>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rgb="FF002060"/>
      </bottom>
      <diagonal/>
    </border>
    <border>
      <left style="thin">
        <color indexed="64"/>
      </left>
      <right style="thin">
        <color indexed="64"/>
      </right>
      <top style="medium">
        <color rgb="FF002060"/>
      </top>
      <bottom style="thin">
        <color indexed="64"/>
      </bottom>
      <diagonal/>
    </border>
    <border>
      <left style="thin">
        <color indexed="64"/>
      </left>
      <right style="thin">
        <color indexed="64"/>
      </right>
      <top/>
      <bottom style="medium">
        <color rgb="FF002060"/>
      </bottom>
      <diagonal/>
    </border>
    <border>
      <left style="thin">
        <color rgb="FF002060"/>
      </left>
      <right style="thin">
        <color rgb="FF002060"/>
      </right>
      <top style="thin">
        <color rgb="FF002060"/>
      </top>
      <bottom style="thin">
        <color rgb="FF002060"/>
      </bottom>
      <diagonal/>
    </border>
    <border>
      <left style="thin">
        <color indexed="64"/>
      </left>
      <right style="thin">
        <color indexed="64"/>
      </right>
      <top style="medium">
        <color rgb="FFBFBFBF"/>
      </top>
      <bottom style="medium">
        <color rgb="FF002060"/>
      </bottom>
      <diagonal/>
    </border>
    <border>
      <left style="thin">
        <color rgb="FF002060"/>
      </left>
      <right style="thin">
        <color rgb="FF002060"/>
      </right>
      <top/>
      <bottom style="thin">
        <color rgb="FF002060"/>
      </bottom>
      <diagonal/>
    </border>
    <border>
      <left style="thin">
        <color indexed="64"/>
      </left>
      <right/>
      <top style="medium">
        <color rgb="FFBFBFBF"/>
      </top>
      <bottom style="medium">
        <color rgb="FF002060"/>
      </bottom>
      <diagonal/>
    </border>
    <border>
      <left/>
      <right/>
      <top style="medium">
        <color rgb="FFBFBFBF"/>
      </top>
      <bottom style="medium">
        <color rgb="FF002060"/>
      </bottom>
      <diagonal/>
    </border>
    <border>
      <left style="thin">
        <color rgb="FF002060"/>
      </left>
      <right/>
      <top style="thin">
        <color rgb="FF002060"/>
      </top>
      <bottom style="medium">
        <color rgb="FFBFBFBF"/>
      </bottom>
      <diagonal/>
    </border>
    <border>
      <left/>
      <right/>
      <top style="thin">
        <color rgb="FF002060"/>
      </top>
      <bottom style="medium">
        <color rgb="FFBFBFBF"/>
      </bottom>
      <diagonal/>
    </border>
    <border>
      <left/>
      <right/>
      <top/>
      <bottom style="thin">
        <color rgb="FF002060"/>
      </bottom>
      <diagonal/>
    </border>
    <border>
      <left/>
      <right/>
      <top/>
      <bottom style="medium">
        <color rgb="FF002060"/>
      </bottom>
      <diagonal/>
    </border>
    <border>
      <left style="thin">
        <color rgb="FF002060"/>
      </left>
      <right/>
      <top style="thin">
        <color rgb="FF002060"/>
      </top>
      <bottom/>
      <diagonal/>
    </border>
    <border>
      <left/>
      <right/>
      <top style="thin">
        <color rgb="FF002060"/>
      </top>
      <bottom/>
      <diagonal/>
    </border>
    <border>
      <left/>
      <right style="thin">
        <color rgb="FF002060"/>
      </right>
      <top style="thin">
        <color rgb="FF002060"/>
      </top>
      <bottom/>
      <diagonal/>
    </border>
    <border>
      <left style="thin">
        <color rgb="FF002060"/>
      </left>
      <right/>
      <top/>
      <bottom/>
      <diagonal/>
    </border>
    <border>
      <left/>
      <right style="thin">
        <color rgb="FF002060"/>
      </right>
      <top/>
      <bottom/>
      <diagonal/>
    </border>
    <border>
      <left style="thin">
        <color rgb="FF002060"/>
      </left>
      <right/>
      <top/>
      <bottom style="thin">
        <color rgb="FF002060"/>
      </bottom>
      <diagonal/>
    </border>
    <border>
      <left/>
      <right style="thin">
        <color rgb="FF002060"/>
      </right>
      <top/>
      <bottom style="thin">
        <color rgb="FF00206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diagonal style="thin">
        <color indexed="64"/>
      </diagonal>
    </border>
    <border diagonalUp="1">
      <left style="thin">
        <color indexed="64"/>
      </left>
      <right style="thin">
        <color indexed="64"/>
      </right>
      <top/>
      <bottom style="thin">
        <color indexed="64"/>
      </bottom>
      <diagonal style="thin">
        <color indexed="64"/>
      </diagonal>
    </border>
    <border>
      <left style="thin">
        <color indexed="64"/>
      </left>
      <right/>
      <top/>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right style="thin">
        <color rgb="FF002060"/>
      </right>
      <top style="thin">
        <color rgb="FF002060"/>
      </top>
      <bottom style="thin">
        <color rgb="FF002060"/>
      </bottom>
      <diagonal/>
    </border>
    <border>
      <left style="thin">
        <color theme="8" tint="-0.499984740745262"/>
      </left>
      <right style="thin">
        <color theme="8" tint="-0.499984740745262"/>
      </right>
      <top style="thin">
        <color theme="8" tint="-0.499984740745262"/>
      </top>
      <bottom style="thin">
        <color theme="8" tint="-0.499984740745262"/>
      </bottom>
      <diagonal/>
    </border>
    <border>
      <left style="thin">
        <color theme="8" tint="-0.499984740745262"/>
      </left>
      <right style="thin">
        <color indexed="64"/>
      </right>
      <top style="thin">
        <color theme="8" tint="-0.499984740745262"/>
      </top>
      <bottom style="medium">
        <color theme="8" tint="-0.499984740745262"/>
      </bottom>
      <diagonal/>
    </border>
    <border>
      <left style="thin">
        <color indexed="64"/>
      </left>
      <right style="thin">
        <color indexed="64"/>
      </right>
      <top style="thin">
        <color theme="8" tint="-0.499984740745262"/>
      </top>
      <bottom style="medium">
        <color theme="8" tint="-0.499984740745262"/>
      </bottom>
      <diagonal/>
    </border>
    <border>
      <left style="thin">
        <color indexed="64"/>
      </left>
      <right style="thin">
        <color theme="8" tint="-0.499984740745262"/>
      </right>
      <top style="thin">
        <color theme="8" tint="-0.499984740745262"/>
      </top>
      <bottom style="medium">
        <color theme="8" tint="-0.499984740745262"/>
      </bottom>
      <diagonal/>
    </border>
    <border>
      <left/>
      <right style="thin">
        <color theme="8" tint="-0.499984740745262"/>
      </right>
      <top/>
      <bottom/>
      <diagonal/>
    </border>
    <border>
      <left style="thin">
        <color theme="8" tint="-0.499984740745262"/>
      </left>
      <right/>
      <top/>
      <bottom style="thin">
        <color theme="8" tint="-0.499984740745262"/>
      </bottom>
      <diagonal/>
    </border>
    <border>
      <left/>
      <right style="thin">
        <color theme="8" tint="-0.499984740745262"/>
      </right>
      <top/>
      <bottom style="thin">
        <color theme="8" tint="-0.499984740745262"/>
      </bottom>
      <diagonal/>
    </border>
    <border>
      <left style="thin">
        <color theme="8" tint="-0.499984740745262"/>
      </left>
      <right/>
      <top style="thin">
        <color theme="8" tint="-0.499984740745262"/>
      </top>
      <bottom style="thin">
        <color theme="8" tint="-0.499984740745262"/>
      </bottom>
      <diagonal/>
    </border>
    <border>
      <left/>
      <right style="thin">
        <color theme="8" tint="-0.499984740745262"/>
      </right>
      <top style="thin">
        <color theme="8" tint="-0.499984740745262"/>
      </top>
      <bottom style="thin">
        <color theme="8" tint="-0.499984740745262"/>
      </bottom>
      <diagonal/>
    </border>
    <border>
      <left/>
      <right style="thin">
        <color theme="8" tint="-0.499984740745262"/>
      </right>
      <top style="thin">
        <color theme="8" tint="-0.499984740745262"/>
      </top>
      <bottom/>
      <diagonal/>
    </border>
    <border>
      <left/>
      <right style="thin">
        <color theme="8" tint="-0.499984740745262"/>
      </right>
      <top/>
      <bottom style="medium">
        <color theme="8" tint="-0.499984740745262"/>
      </bottom>
      <diagonal/>
    </border>
    <border diagonalUp="1">
      <left style="thin">
        <color indexed="64"/>
      </left>
      <right/>
      <top style="thin">
        <color indexed="64"/>
      </top>
      <bottom/>
      <diagonal style="thin">
        <color indexed="64"/>
      </diagonal>
    </border>
    <border diagonalUp="1">
      <left style="thin">
        <color indexed="64"/>
      </left>
      <right/>
      <top/>
      <bottom/>
      <diagonal style="thin">
        <color indexed="64"/>
      </diagonal>
    </border>
    <border>
      <left/>
      <right style="thin">
        <color theme="8" tint="-0.499984740745262"/>
      </right>
      <top style="thin">
        <color theme="8" tint="-0.499984740745262"/>
      </top>
      <bottom style="medium">
        <color theme="8" tint="-0.499984740745262"/>
      </bottom>
      <diagonal/>
    </border>
    <border>
      <left style="thin">
        <color theme="8" tint="-0.499984740745262"/>
      </left>
      <right/>
      <top style="thin">
        <color theme="8" tint="-0.499984740745262"/>
      </top>
      <bottom style="medium">
        <color theme="8" tint="-0.499984740745262"/>
      </bottom>
      <diagonal/>
    </border>
    <border>
      <left style="thin">
        <color theme="8" tint="-0.499984740745262"/>
      </left>
      <right style="thin">
        <color theme="8" tint="-0.499984740745262"/>
      </right>
      <top style="thin">
        <color theme="8" tint="-0.499984740745262"/>
      </top>
      <bottom style="medium">
        <color theme="8" tint="-0.499984740745262"/>
      </bottom>
      <diagonal/>
    </border>
    <border>
      <left style="thin">
        <color indexed="64"/>
      </left>
      <right/>
      <top style="medium">
        <color theme="8" tint="-0.499984740745262"/>
      </top>
      <bottom style="thin">
        <color indexed="64"/>
      </bottom>
      <diagonal/>
    </border>
    <border>
      <left/>
      <right style="thin">
        <color indexed="64"/>
      </right>
      <top style="medium">
        <color theme="8" tint="-0.499984740745262"/>
      </top>
      <bottom style="thin">
        <color indexed="64"/>
      </bottom>
      <diagonal/>
    </border>
    <border>
      <left/>
      <right style="thin">
        <color theme="8" tint="-0.499984740745262"/>
      </right>
      <top style="thin">
        <color theme="8" tint="-0.499984740745262"/>
      </top>
      <bottom style="double">
        <color theme="8" tint="-0.499984740745262"/>
      </bottom>
      <diagonal/>
    </border>
    <border>
      <left style="thin">
        <color theme="8" tint="-0.499984740745262"/>
      </left>
      <right style="thin">
        <color theme="8" tint="-0.499984740745262"/>
      </right>
      <top/>
      <bottom style="thin">
        <color theme="8" tint="-0.499984740745262"/>
      </bottom>
      <diagonal/>
    </border>
    <border>
      <left/>
      <right style="thin">
        <color theme="8" tint="-0.499984740745262"/>
      </right>
      <top/>
      <bottom style="double">
        <color theme="8" tint="-0.499984740745262"/>
      </bottom>
      <diagonal/>
    </border>
    <border>
      <left style="thin">
        <color theme="8" tint="-0.499984740745262"/>
      </left>
      <right/>
      <top style="thin">
        <color theme="8" tint="-0.499984740745262"/>
      </top>
      <bottom style="double">
        <color theme="8" tint="-0.499984740745262"/>
      </bottom>
      <diagonal/>
    </border>
    <border>
      <left style="thin">
        <color theme="8" tint="-0.499984740745262"/>
      </left>
      <right style="thin">
        <color theme="8" tint="-0.499984740745262"/>
      </right>
      <top style="thin">
        <color theme="8" tint="-0.499984740745262"/>
      </top>
      <bottom style="double">
        <color theme="8" tint="-0.499984740745262"/>
      </bottom>
      <diagonal/>
    </border>
    <border>
      <left style="thin">
        <color indexed="64"/>
      </left>
      <right/>
      <top/>
      <bottom style="thin">
        <color indexed="64"/>
      </bottom>
      <diagonal/>
    </border>
    <border>
      <left/>
      <right/>
      <top/>
      <bottom style="thin">
        <color indexed="64"/>
      </bottom>
      <diagonal/>
    </border>
  </borders>
  <cellStyleXfs count="2">
    <xf numFmtId="0" fontId="0" fillId="0" borderId="0"/>
    <xf numFmtId="9" fontId="1" fillId="0" borderId="0" applyFont="0" applyFill="0" applyBorder="0" applyAlignment="0" applyProtection="0"/>
  </cellStyleXfs>
  <cellXfs count="163">
    <xf numFmtId="0" fontId="0" fillId="0" borderId="0" xfId="0"/>
    <xf numFmtId="0" fontId="4" fillId="0" borderId="6" xfId="0" applyFont="1" applyBorder="1" applyAlignment="1">
      <alignment horizontal="center" vertical="center" wrapText="1"/>
    </xf>
    <xf numFmtId="0" fontId="2" fillId="0" borderId="0" xfId="0" applyFont="1" applyAlignment="1">
      <alignment horizontal="center" vertical="center"/>
    </xf>
    <xf numFmtId="0" fontId="5" fillId="0" borderId="0" xfId="0" applyFont="1" applyAlignment="1">
      <alignment vertical="center"/>
    </xf>
    <xf numFmtId="0" fontId="6" fillId="0" borderId="0" xfId="0" applyFont="1" applyAlignment="1">
      <alignment vertical="center"/>
    </xf>
    <xf numFmtId="0" fontId="5" fillId="0" borderId="0" xfId="0" applyFont="1" applyAlignment="1">
      <alignment horizontal="center" vertical="center"/>
    </xf>
    <xf numFmtId="0" fontId="6" fillId="0" borderId="0" xfId="0" applyFont="1" applyAlignment="1">
      <alignment horizontal="center" vertical="center"/>
    </xf>
    <xf numFmtId="164" fontId="4" fillId="0" borderId="6" xfId="1" applyNumberFormat="1" applyFont="1" applyBorder="1" applyAlignment="1">
      <alignment horizontal="center" vertical="center" wrapText="1"/>
    </xf>
    <xf numFmtId="164" fontId="2" fillId="0" borderId="0" xfId="1" applyNumberFormat="1" applyFont="1" applyAlignment="1">
      <alignment horizontal="center" vertical="center"/>
    </xf>
    <xf numFmtId="0" fontId="15" fillId="7" borderId="13" xfId="0" applyFont="1" applyFill="1" applyBorder="1" applyAlignment="1">
      <alignment horizontal="center" vertical="center" wrapText="1"/>
    </xf>
    <xf numFmtId="9" fontId="15" fillId="8" borderId="11" xfId="0" applyNumberFormat="1" applyFont="1" applyFill="1" applyBorder="1" applyAlignment="1">
      <alignment horizontal="center" vertical="center" wrapText="1"/>
    </xf>
    <xf numFmtId="9" fontId="15" fillId="9" borderId="11" xfId="0" applyNumberFormat="1" applyFont="1" applyFill="1" applyBorder="1" applyAlignment="1">
      <alignment horizontal="center" vertical="center" wrapText="1"/>
    </xf>
    <xf numFmtId="0" fontId="15" fillId="10" borderId="11" xfId="0" applyFont="1" applyFill="1" applyBorder="1" applyAlignment="1">
      <alignment horizontal="center" vertical="center" wrapText="1"/>
    </xf>
    <xf numFmtId="0" fontId="15" fillId="10" borderId="13" xfId="0" applyFont="1" applyFill="1" applyBorder="1" applyAlignment="1">
      <alignment horizontal="center" vertical="center" wrapText="1"/>
    </xf>
    <xf numFmtId="0" fontId="15" fillId="8" borderId="13" xfId="0" applyFont="1" applyFill="1" applyBorder="1" applyAlignment="1">
      <alignment horizontal="center" vertical="center" wrapText="1"/>
    </xf>
    <xf numFmtId="0" fontId="7" fillId="0" borderId="0" xfId="0" applyFont="1" applyAlignment="1">
      <alignment horizontal="left" vertical="center"/>
    </xf>
    <xf numFmtId="0" fontId="8" fillId="2" borderId="0" xfId="0" applyFont="1" applyFill="1" applyAlignment="1">
      <alignment horizontal="left" vertical="center"/>
    </xf>
    <xf numFmtId="0" fontId="15" fillId="8" borderId="15" xfId="0" applyFont="1" applyFill="1" applyBorder="1" applyAlignment="1">
      <alignment horizontal="center" vertical="center" wrapText="1"/>
    </xf>
    <xf numFmtId="3" fontId="9" fillId="0" borderId="16" xfId="0" applyNumberFormat="1" applyFont="1" applyBorder="1" applyAlignment="1">
      <alignment horizontal="left" vertical="center" wrapText="1"/>
    </xf>
    <xf numFmtId="3" fontId="9" fillId="0" borderId="14" xfId="0" applyNumberFormat="1" applyFont="1" applyBorder="1" applyAlignment="1">
      <alignment horizontal="left" vertical="center" wrapText="1"/>
    </xf>
    <xf numFmtId="0" fontId="5" fillId="0" borderId="30" xfId="0" applyFont="1" applyBorder="1" applyAlignment="1">
      <alignment horizontal="center" vertical="center"/>
    </xf>
    <xf numFmtId="9" fontId="15" fillId="11" borderId="11" xfId="0" applyNumberFormat="1" applyFont="1" applyFill="1" applyBorder="1" applyAlignment="1">
      <alignment horizontal="center" vertical="center" wrapText="1"/>
    </xf>
    <xf numFmtId="0" fontId="9" fillId="4" borderId="7" xfId="0" applyFont="1" applyFill="1" applyBorder="1" applyAlignment="1" applyProtection="1">
      <alignment horizontal="center" vertical="center" wrapText="1"/>
      <protection locked="0"/>
    </xf>
    <xf numFmtId="3" fontId="9" fillId="3" borderId="7" xfId="0" applyNumberFormat="1" applyFont="1" applyFill="1" applyBorder="1" applyAlignment="1" applyProtection="1">
      <alignment horizontal="center" vertical="center" wrapText="1"/>
      <protection locked="0"/>
    </xf>
    <xf numFmtId="10" fontId="9" fillId="3" borderId="7" xfId="1" applyNumberFormat="1" applyFont="1" applyFill="1" applyBorder="1" applyAlignment="1" applyProtection="1">
      <alignment horizontal="center" vertical="center" wrapText="1"/>
      <protection locked="0"/>
    </xf>
    <xf numFmtId="3" fontId="9" fillId="3" borderId="1" xfId="0" applyNumberFormat="1" applyFont="1" applyFill="1" applyBorder="1" applyAlignment="1" applyProtection="1">
      <alignment horizontal="center" vertical="center" wrapText="1"/>
      <protection locked="0"/>
    </xf>
    <xf numFmtId="10" fontId="9" fillId="3" borderId="1" xfId="1" applyNumberFormat="1" applyFont="1" applyFill="1" applyBorder="1" applyAlignment="1" applyProtection="1">
      <alignment horizontal="center" vertical="center" wrapText="1"/>
      <protection locked="0"/>
    </xf>
    <xf numFmtId="0" fontId="9" fillId="4" borderId="6" xfId="0" applyFont="1" applyFill="1" applyBorder="1" applyAlignment="1" applyProtection="1">
      <alignment horizontal="center" vertical="center" wrapText="1"/>
      <protection locked="0"/>
    </xf>
    <xf numFmtId="3" fontId="9" fillId="3" borderId="6" xfId="0" applyNumberFormat="1" applyFont="1" applyFill="1" applyBorder="1" applyAlignment="1" applyProtection="1">
      <alignment horizontal="center" vertical="center" wrapText="1"/>
      <protection locked="0"/>
    </xf>
    <xf numFmtId="10" fontId="9" fillId="3" borderId="6" xfId="1" applyNumberFormat="1" applyFont="1" applyFill="1" applyBorder="1" applyAlignment="1" applyProtection="1">
      <alignment horizontal="center" vertical="center" wrapText="1"/>
      <protection locked="0"/>
    </xf>
    <xf numFmtId="0" fontId="10" fillId="3" borderId="7" xfId="0" applyFont="1" applyFill="1" applyBorder="1" applyAlignment="1" applyProtection="1">
      <alignment horizontal="center" vertical="center" wrapText="1"/>
      <protection locked="0"/>
    </xf>
    <xf numFmtId="0" fontId="9" fillId="3" borderId="7" xfId="0" applyFont="1" applyFill="1" applyBorder="1" applyAlignment="1" applyProtection="1">
      <alignment horizontal="center" vertical="center" wrapText="1"/>
      <protection locked="0"/>
    </xf>
    <xf numFmtId="2" fontId="9" fillId="3" borderId="7" xfId="1" applyNumberFormat="1" applyFont="1" applyFill="1" applyBorder="1" applyAlignment="1" applyProtection="1">
      <alignment horizontal="center" vertical="center" wrapText="1"/>
      <protection locked="0"/>
    </xf>
    <xf numFmtId="0" fontId="9" fillId="3" borderId="7" xfId="1" applyNumberFormat="1" applyFont="1" applyFill="1" applyBorder="1" applyAlignment="1" applyProtection="1">
      <alignment horizontal="center" vertical="center" wrapText="1"/>
      <protection locked="0"/>
    </xf>
    <xf numFmtId="165" fontId="9" fillId="3" borderId="7" xfId="0" applyNumberFormat="1" applyFont="1" applyFill="1" applyBorder="1" applyAlignment="1" applyProtection="1">
      <alignment horizontal="center" vertical="center" wrapText="1"/>
      <protection locked="0"/>
    </xf>
    <xf numFmtId="4" fontId="9" fillId="3" borderId="7" xfId="0" applyNumberFormat="1" applyFont="1" applyFill="1" applyBorder="1" applyAlignment="1" applyProtection="1">
      <alignment horizontal="center" vertical="center" wrapText="1"/>
      <protection locked="0"/>
    </xf>
    <xf numFmtId="3" fontId="9" fillId="3" borderId="12" xfId="0" applyNumberFormat="1" applyFont="1" applyFill="1" applyBorder="1" applyAlignment="1" applyProtection="1">
      <alignment horizontal="center" vertical="center" wrapText="1"/>
      <protection locked="0"/>
    </xf>
    <xf numFmtId="3" fontId="9" fillId="6" borderId="7" xfId="0" applyNumberFormat="1" applyFont="1" applyFill="1" applyBorder="1" applyAlignment="1" applyProtection="1">
      <alignment horizontal="center" vertical="center" wrapText="1"/>
      <protection locked="0"/>
    </xf>
    <xf numFmtId="0" fontId="9" fillId="3" borderId="1" xfId="0" applyFont="1" applyFill="1" applyBorder="1" applyAlignment="1" applyProtection="1">
      <alignment horizontal="center" vertical="center" wrapText="1"/>
      <protection locked="0"/>
    </xf>
    <xf numFmtId="165" fontId="9" fillId="3" borderId="1" xfId="0" applyNumberFormat="1" applyFont="1" applyFill="1" applyBorder="1" applyAlignment="1" applyProtection="1">
      <alignment horizontal="center" vertical="center" wrapText="1"/>
      <protection locked="0"/>
    </xf>
    <xf numFmtId="0" fontId="10" fillId="3" borderId="11" xfId="0" applyFont="1" applyFill="1" applyBorder="1" applyAlignment="1" applyProtection="1">
      <alignment horizontal="center" vertical="center" wrapText="1"/>
      <protection locked="0"/>
    </xf>
    <xf numFmtId="0" fontId="9" fillId="3" borderId="11" xfId="0" applyFont="1" applyFill="1" applyBorder="1" applyAlignment="1" applyProtection="1">
      <alignment horizontal="center" vertical="center" wrapText="1"/>
      <protection locked="0"/>
    </xf>
    <xf numFmtId="3" fontId="9" fillId="3" borderId="11" xfId="0" applyNumberFormat="1" applyFont="1" applyFill="1" applyBorder="1" applyAlignment="1" applyProtection="1">
      <alignment horizontal="center" vertical="center" wrapText="1"/>
      <protection locked="0"/>
    </xf>
    <xf numFmtId="10" fontId="9" fillId="3" borderId="11" xfId="1" applyNumberFormat="1" applyFont="1" applyFill="1" applyBorder="1" applyAlignment="1" applyProtection="1">
      <alignment horizontal="center" vertical="center" wrapText="1"/>
      <protection locked="0"/>
    </xf>
    <xf numFmtId="165" fontId="9" fillId="3" borderId="11" xfId="0" applyNumberFormat="1" applyFont="1" applyFill="1" applyBorder="1" applyAlignment="1" applyProtection="1">
      <alignment horizontal="center" vertical="center" wrapText="1"/>
      <protection locked="0"/>
    </xf>
    <xf numFmtId="4" fontId="9" fillId="3" borderId="11" xfId="0" applyNumberFormat="1" applyFont="1" applyFill="1" applyBorder="1" applyAlignment="1" applyProtection="1">
      <alignment horizontal="center" vertical="center" wrapText="1"/>
      <protection locked="0"/>
    </xf>
    <xf numFmtId="3" fontId="9" fillId="3" borderId="13" xfId="0" applyNumberFormat="1" applyFont="1" applyFill="1" applyBorder="1" applyAlignment="1" applyProtection="1">
      <alignment horizontal="center" vertical="center" wrapText="1"/>
      <protection locked="0"/>
    </xf>
    <xf numFmtId="3" fontId="9" fillId="6" borderId="11" xfId="0" applyNumberFormat="1" applyFont="1" applyFill="1" applyBorder="1" applyAlignment="1" applyProtection="1">
      <alignment horizontal="center" vertical="center" wrapText="1"/>
      <protection locked="0"/>
    </xf>
    <xf numFmtId="3" fontId="9" fillId="6" borderId="7" xfId="0" applyNumberFormat="1" applyFont="1" applyFill="1" applyBorder="1" applyAlignment="1">
      <alignment horizontal="center" vertical="center" wrapText="1"/>
    </xf>
    <xf numFmtId="3" fontId="9" fillId="6" borderId="11" xfId="0" applyNumberFormat="1" applyFont="1" applyFill="1" applyBorder="1" applyAlignment="1">
      <alignment horizontal="center" vertical="center" wrapText="1"/>
    </xf>
    <xf numFmtId="0" fontId="10" fillId="3" borderId="12" xfId="0" applyFont="1" applyFill="1" applyBorder="1" applyAlignment="1" applyProtection="1">
      <alignment horizontal="center" vertical="center" wrapText="1"/>
      <protection locked="0"/>
    </xf>
    <xf numFmtId="0" fontId="10" fillId="3" borderId="13" xfId="0" applyFont="1" applyFill="1" applyBorder="1" applyAlignment="1" applyProtection="1">
      <alignment horizontal="center" vertical="center" wrapText="1"/>
      <protection locked="0"/>
    </xf>
    <xf numFmtId="3" fontId="9" fillId="3" borderId="16" xfId="0" applyNumberFormat="1" applyFont="1" applyFill="1" applyBorder="1" applyAlignment="1" applyProtection="1">
      <alignment horizontal="center" vertical="center" wrapText="1"/>
      <protection locked="0"/>
    </xf>
    <xf numFmtId="0" fontId="10" fillId="0" borderId="1" xfId="0" applyFont="1" applyBorder="1" applyAlignment="1">
      <alignment horizontal="center" vertical="center" wrapText="1"/>
    </xf>
    <xf numFmtId="0" fontId="10" fillId="0" borderId="11" xfId="0" applyFont="1" applyBorder="1" applyAlignment="1">
      <alignment horizontal="center" vertical="center" wrapText="1"/>
    </xf>
    <xf numFmtId="0" fontId="9" fillId="0" borderId="1" xfId="0" applyFont="1" applyBorder="1" applyAlignment="1">
      <alignment vertical="center" wrapText="1"/>
    </xf>
    <xf numFmtId="0" fontId="5" fillId="0" borderId="0" xfId="0" applyFont="1" applyAlignment="1">
      <alignment horizontal="right" vertical="center"/>
    </xf>
    <xf numFmtId="3" fontId="10" fillId="0" borderId="7" xfId="0" applyNumberFormat="1" applyFont="1" applyBorder="1" applyAlignment="1">
      <alignment horizontal="center" vertical="center" wrapText="1"/>
    </xf>
    <xf numFmtId="0" fontId="10" fillId="0" borderId="7" xfId="0" applyFont="1" applyBorder="1" applyAlignment="1">
      <alignment horizontal="center" vertical="center" wrapText="1"/>
    </xf>
    <xf numFmtId="0" fontId="10" fillId="0" borderId="6" xfId="0" applyFont="1" applyBorder="1" applyAlignment="1">
      <alignment horizontal="center" vertical="center" wrapText="1"/>
    </xf>
    <xf numFmtId="0" fontId="9" fillId="0" borderId="7" xfId="0" applyFont="1" applyBorder="1" applyAlignment="1">
      <alignment horizontal="center" vertical="center" wrapText="1"/>
    </xf>
    <xf numFmtId="3" fontId="9" fillId="0" borderId="7" xfId="0" applyNumberFormat="1" applyFont="1" applyBorder="1" applyAlignment="1">
      <alignment horizontal="center" vertical="center" wrapText="1"/>
    </xf>
    <xf numFmtId="0" fontId="10" fillId="0" borderId="10" xfId="0" applyFont="1" applyBorder="1" applyAlignment="1">
      <alignment horizontal="center" vertical="center" wrapText="1"/>
    </xf>
    <xf numFmtId="0" fontId="22" fillId="0" borderId="0" xfId="0" applyFont="1" applyAlignment="1">
      <alignment vertical="center"/>
    </xf>
    <xf numFmtId="3" fontId="9" fillId="3" borderId="31" xfId="0" applyNumberFormat="1" applyFont="1" applyFill="1" applyBorder="1" applyAlignment="1" applyProtection="1">
      <alignment horizontal="center" vertical="center" wrapText="1"/>
      <protection locked="0"/>
    </xf>
    <xf numFmtId="0" fontId="10" fillId="0" borderId="40" xfId="0" applyFont="1" applyBorder="1" applyAlignment="1">
      <alignment horizontal="center" vertical="center" wrapText="1"/>
    </xf>
    <xf numFmtId="3" fontId="9" fillId="3" borderId="41" xfId="0" applyNumberFormat="1" applyFont="1" applyFill="1" applyBorder="1" applyAlignment="1" applyProtection="1">
      <alignment horizontal="center" vertical="center" wrapText="1"/>
      <protection locked="0"/>
    </xf>
    <xf numFmtId="3" fontId="9" fillId="3" borderId="42" xfId="0" applyNumberFormat="1" applyFont="1" applyFill="1" applyBorder="1" applyAlignment="1" applyProtection="1">
      <alignment horizontal="center" vertical="center" wrapText="1"/>
      <protection locked="0"/>
    </xf>
    <xf numFmtId="3" fontId="9" fillId="0" borderId="7" xfId="0" applyNumberFormat="1" applyFont="1" applyBorder="1" applyAlignment="1" applyProtection="1">
      <alignment horizontal="center" vertical="center" wrapText="1"/>
      <protection locked="0"/>
    </xf>
    <xf numFmtId="0" fontId="24" fillId="0" borderId="35" xfId="0" applyFont="1" applyBorder="1" applyAlignment="1">
      <alignment vertical="center" wrapText="1"/>
    </xf>
    <xf numFmtId="0" fontId="24" fillId="0" borderId="0" xfId="0" applyFont="1" applyAlignment="1">
      <alignment vertical="center" wrapText="1"/>
    </xf>
    <xf numFmtId="0" fontId="6" fillId="0" borderId="0" xfId="0" applyFont="1" applyAlignment="1">
      <alignment horizontal="left" vertical="center"/>
    </xf>
    <xf numFmtId="0" fontId="5" fillId="0" borderId="0" xfId="0" applyFont="1" applyAlignment="1">
      <alignment horizontal="left" vertical="center"/>
    </xf>
    <xf numFmtId="0" fontId="16" fillId="0" borderId="0" xfId="0" applyFont="1" applyAlignment="1">
      <alignment horizontal="left" vertical="center" wrapText="1"/>
    </xf>
    <xf numFmtId="0" fontId="10" fillId="0" borderId="0" xfId="0" applyFont="1" applyAlignment="1">
      <alignment horizontal="center" vertical="center" wrapText="1"/>
    </xf>
    <xf numFmtId="3" fontId="9" fillId="0" borderId="0" xfId="0" applyNumberFormat="1" applyFont="1" applyAlignment="1" applyProtection="1">
      <alignment horizontal="center" vertical="center" wrapText="1"/>
      <protection locked="0"/>
    </xf>
    <xf numFmtId="3" fontId="9" fillId="3" borderId="39" xfId="0" applyNumberFormat="1" applyFont="1" applyFill="1" applyBorder="1" applyAlignment="1" applyProtection="1">
      <alignment horizontal="center" vertical="center" wrapText="1"/>
      <protection locked="0"/>
    </xf>
    <xf numFmtId="3" fontId="9" fillId="3" borderId="54" xfId="0" applyNumberFormat="1" applyFont="1" applyFill="1" applyBorder="1" applyAlignment="1" applyProtection="1">
      <alignment horizontal="center" vertical="center" wrapText="1"/>
      <protection locked="0"/>
    </xf>
    <xf numFmtId="3" fontId="9" fillId="3" borderId="58" xfId="0" applyNumberFormat="1" applyFont="1" applyFill="1" applyBorder="1" applyAlignment="1" applyProtection="1">
      <alignment horizontal="center" vertical="center" wrapText="1"/>
      <protection locked="0"/>
    </xf>
    <xf numFmtId="3" fontId="9" fillId="3" borderId="61" xfId="0" applyNumberFormat="1" applyFont="1" applyFill="1" applyBorder="1" applyAlignment="1" applyProtection="1">
      <alignment horizontal="center" vertical="center" wrapText="1"/>
      <protection locked="0"/>
    </xf>
    <xf numFmtId="3" fontId="9" fillId="6" borderId="31" xfId="0" applyNumberFormat="1" applyFont="1" applyFill="1" applyBorder="1" applyAlignment="1" applyProtection="1">
      <alignment horizontal="center" vertical="center" wrapText="1"/>
      <protection locked="0"/>
    </xf>
    <xf numFmtId="3" fontId="9" fillId="6" borderId="41" xfId="0" applyNumberFormat="1" applyFont="1" applyFill="1" applyBorder="1" applyAlignment="1" applyProtection="1">
      <alignment horizontal="center" vertical="center" wrapText="1"/>
      <protection locked="0"/>
    </xf>
    <xf numFmtId="0" fontId="7" fillId="0" borderId="22" xfId="0" applyFont="1" applyBorder="1" applyAlignment="1">
      <alignment horizontal="left" vertical="center"/>
    </xf>
    <xf numFmtId="0" fontId="16" fillId="6" borderId="23" xfId="0" applyFont="1" applyFill="1" applyBorder="1" applyAlignment="1">
      <alignment horizontal="left" vertical="top" wrapText="1"/>
    </xf>
    <xf numFmtId="0" fontId="16" fillId="6" borderId="24" xfId="0" applyFont="1" applyFill="1" applyBorder="1" applyAlignment="1">
      <alignment horizontal="left" vertical="top" wrapText="1"/>
    </xf>
    <xf numFmtId="0" fontId="16" fillId="6" borderId="25" xfId="0" applyFont="1" applyFill="1" applyBorder="1" applyAlignment="1">
      <alignment horizontal="left" vertical="top" wrapText="1"/>
    </xf>
    <xf numFmtId="0" fontId="16" fillId="6" borderId="26" xfId="0" applyFont="1" applyFill="1" applyBorder="1" applyAlignment="1">
      <alignment horizontal="left" vertical="top" wrapText="1"/>
    </xf>
    <xf numFmtId="0" fontId="16" fillId="6" borderId="0" xfId="0" applyFont="1" applyFill="1" applyAlignment="1">
      <alignment horizontal="left" vertical="top" wrapText="1"/>
    </xf>
    <xf numFmtId="0" fontId="16" fillId="6" borderId="27" xfId="0" applyFont="1" applyFill="1" applyBorder="1" applyAlignment="1">
      <alignment horizontal="left" vertical="top" wrapText="1"/>
    </xf>
    <xf numFmtId="0" fontId="16" fillId="6" borderId="28" xfId="0" applyFont="1" applyFill="1" applyBorder="1" applyAlignment="1">
      <alignment horizontal="left" vertical="top" wrapText="1"/>
    </xf>
    <xf numFmtId="0" fontId="16" fillId="6" borderId="21" xfId="0" applyFont="1" applyFill="1" applyBorder="1" applyAlignment="1">
      <alignment horizontal="left" vertical="top" wrapText="1"/>
    </xf>
    <xf numFmtId="0" fontId="16" fillId="6" borderId="29" xfId="0" applyFont="1" applyFill="1" applyBorder="1" applyAlignment="1">
      <alignment horizontal="left" vertical="top" wrapText="1"/>
    </xf>
    <xf numFmtId="0" fontId="8" fillId="2" borderId="2" xfId="0" applyFont="1" applyFill="1" applyBorder="1" applyAlignment="1">
      <alignment horizontal="left" vertical="center"/>
    </xf>
    <xf numFmtId="0" fontId="8" fillId="2" borderId="3" xfId="0" applyFont="1" applyFill="1" applyBorder="1" applyAlignment="1">
      <alignment horizontal="left" vertical="center"/>
    </xf>
    <xf numFmtId="0" fontId="8" fillId="2" borderId="4" xfId="0" applyFont="1" applyFill="1" applyBorder="1" applyAlignment="1">
      <alignment horizontal="left" vertical="center"/>
    </xf>
    <xf numFmtId="0" fontId="7" fillId="0" borderId="5" xfId="0" applyFont="1" applyBorder="1" applyAlignment="1">
      <alignment horizontal="left" vertical="center"/>
    </xf>
    <xf numFmtId="0" fontId="9" fillId="3" borderId="2" xfId="0" applyFont="1" applyFill="1" applyBorder="1" applyAlignment="1" applyProtection="1">
      <alignment horizontal="center" vertical="center"/>
      <protection locked="0"/>
    </xf>
    <xf numFmtId="0" fontId="9" fillId="3" borderId="3" xfId="0" applyFont="1" applyFill="1" applyBorder="1" applyAlignment="1" applyProtection="1">
      <alignment horizontal="center" vertical="center"/>
      <protection locked="0"/>
    </xf>
    <xf numFmtId="0" fontId="9" fillId="3" borderId="4" xfId="0" applyFont="1" applyFill="1" applyBorder="1" applyAlignment="1" applyProtection="1">
      <alignment horizontal="center" vertical="center"/>
      <protection locked="0"/>
    </xf>
    <xf numFmtId="0" fontId="21" fillId="0" borderId="9" xfId="0" applyFont="1" applyBorder="1" applyAlignment="1">
      <alignment horizontal="left" vertical="center" wrapText="1"/>
    </xf>
    <xf numFmtId="0" fontId="10" fillId="0" borderId="43" xfId="0" applyFont="1" applyBorder="1" applyAlignment="1">
      <alignment horizontal="center" vertical="center" wrapText="1"/>
    </xf>
    <xf numFmtId="0" fontId="10" fillId="0" borderId="49" xfId="0" applyFont="1" applyBorder="1" applyAlignment="1">
      <alignment horizontal="center" vertical="center" wrapText="1"/>
    </xf>
    <xf numFmtId="0" fontId="16" fillId="5" borderId="39" xfId="0" applyFont="1" applyFill="1" applyBorder="1" applyAlignment="1">
      <alignment horizontal="left" vertical="center" wrapText="1"/>
    </xf>
    <xf numFmtId="3" fontId="9" fillId="0" borderId="55" xfId="0" applyNumberFormat="1" applyFont="1" applyBorder="1" applyAlignment="1" applyProtection="1">
      <alignment horizontal="center" vertical="center" wrapText="1"/>
      <protection locked="0"/>
    </xf>
    <xf numFmtId="3" fontId="9" fillId="0" borderId="56" xfId="0" applyNumberFormat="1" applyFont="1" applyBorder="1" applyAlignment="1" applyProtection="1">
      <alignment horizontal="center" vertical="center" wrapText="1"/>
      <protection locked="0"/>
    </xf>
    <xf numFmtId="0" fontId="8" fillId="2" borderId="62" xfId="0" applyFont="1" applyFill="1" applyBorder="1" applyAlignment="1">
      <alignment horizontal="left" vertical="center"/>
    </xf>
    <xf numFmtId="0" fontId="8" fillId="2" borderId="63" xfId="0" applyFont="1" applyFill="1" applyBorder="1" applyAlignment="1">
      <alignment horizontal="left" vertical="center"/>
    </xf>
    <xf numFmtId="3" fontId="9" fillId="6" borderId="44" xfId="0" applyNumberFormat="1" applyFont="1" applyFill="1" applyBorder="1" applyAlignment="1" applyProtection="1">
      <alignment horizontal="center" vertical="center" wrapText="1"/>
      <protection locked="0"/>
    </xf>
    <xf numFmtId="3" fontId="9" fillId="6" borderId="45" xfId="0" applyNumberFormat="1" applyFont="1" applyFill="1" applyBorder="1" applyAlignment="1" applyProtection="1">
      <alignment horizontal="center" vertical="center" wrapText="1"/>
      <protection locked="0"/>
    </xf>
    <xf numFmtId="3" fontId="9" fillId="6" borderId="46" xfId="0" applyNumberFormat="1" applyFont="1" applyFill="1" applyBorder="1" applyAlignment="1" applyProtection="1">
      <alignment horizontal="center" vertical="center" wrapText="1"/>
      <protection locked="0"/>
    </xf>
    <xf numFmtId="3" fontId="9" fillId="6" borderId="47" xfId="0" applyNumberFormat="1" applyFont="1" applyFill="1" applyBorder="1" applyAlignment="1" applyProtection="1">
      <alignment horizontal="center" vertical="center" wrapText="1"/>
      <protection locked="0"/>
    </xf>
    <xf numFmtId="3" fontId="9" fillId="6" borderId="53" xfId="0" applyNumberFormat="1" applyFont="1" applyFill="1" applyBorder="1" applyAlignment="1" applyProtection="1">
      <alignment horizontal="center" vertical="center" wrapText="1"/>
      <protection locked="0"/>
    </xf>
    <xf numFmtId="3" fontId="9" fillId="6" borderId="52" xfId="0" applyNumberFormat="1" applyFont="1" applyFill="1" applyBorder="1" applyAlignment="1" applyProtection="1">
      <alignment horizontal="center" vertical="center" wrapText="1"/>
      <protection locked="0"/>
    </xf>
    <xf numFmtId="0" fontId="10" fillId="0" borderId="39" xfId="0" applyFont="1" applyBorder="1" applyAlignment="1">
      <alignment horizontal="center" vertical="center" wrapText="1"/>
    </xf>
    <xf numFmtId="0" fontId="10" fillId="0" borderId="48" xfId="0" applyFont="1" applyBorder="1" applyAlignment="1">
      <alignment horizontal="center" vertical="center" wrapText="1"/>
    </xf>
    <xf numFmtId="0" fontId="10" fillId="0" borderId="59" xfId="0" applyFont="1" applyBorder="1" applyAlignment="1">
      <alignment horizontal="center" vertical="center" wrapText="1"/>
    </xf>
    <xf numFmtId="0" fontId="6" fillId="0" borderId="39" xfId="0" applyFont="1" applyBorder="1" applyAlignment="1">
      <alignment horizontal="center" vertical="center" wrapText="1"/>
    </xf>
    <xf numFmtId="0" fontId="6" fillId="0" borderId="39" xfId="0" applyFont="1" applyBorder="1" applyAlignment="1">
      <alignment horizontal="center" vertical="center"/>
    </xf>
    <xf numFmtId="3" fontId="9" fillId="6" borderId="60" xfId="0" applyNumberFormat="1" applyFont="1" applyFill="1" applyBorder="1" applyAlignment="1" applyProtection="1">
      <alignment horizontal="center" vertical="center" wrapText="1"/>
      <protection locked="0"/>
    </xf>
    <xf numFmtId="3" fontId="9" fillId="6" borderId="57" xfId="0" applyNumberFormat="1" applyFont="1" applyFill="1" applyBorder="1" applyAlignment="1" applyProtection="1">
      <alignment horizontal="center" vertical="center" wrapText="1"/>
      <protection locked="0"/>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4" xfId="0" applyFont="1" applyBorder="1" applyAlignment="1">
      <alignment horizontal="center" vertical="center" wrapText="1"/>
    </xf>
    <xf numFmtId="3" fontId="10" fillId="0" borderId="10" xfId="0" applyNumberFormat="1" applyFont="1" applyBorder="1" applyAlignment="1">
      <alignment horizontal="center" vertical="center" wrapText="1"/>
    </xf>
    <xf numFmtId="3" fontId="10" fillId="0" borderId="7" xfId="0" applyNumberFormat="1" applyFont="1" applyBorder="1" applyAlignment="1">
      <alignment horizontal="center" vertical="center" wrapText="1"/>
    </xf>
    <xf numFmtId="0" fontId="10" fillId="0" borderId="32" xfId="0" applyFont="1" applyBorder="1" applyAlignment="1">
      <alignment horizontal="center" vertical="center" wrapText="1"/>
    </xf>
    <xf numFmtId="0" fontId="10" fillId="0" borderId="33" xfId="0" applyFont="1" applyBorder="1" applyAlignment="1">
      <alignment horizontal="center" vertical="center" wrapText="1"/>
    </xf>
    <xf numFmtId="0" fontId="10" fillId="0" borderId="34" xfId="0" applyFont="1" applyBorder="1" applyAlignment="1">
      <alignment horizontal="center" vertical="center" wrapText="1"/>
    </xf>
    <xf numFmtId="3" fontId="10" fillId="0" borderId="2" xfId="0" applyNumberFormat="1" applyFont="1" applyBorder="1" applyAlignment="1">
      <alignment horizontal="center" vertical="center" wrapText="1"/>
    </xf>
    <xf numFmtId="3" fontId="10" fillId="0" borderId="4" xfId="0" applyNumberFormat="1" applyFont="1" applyBorder="1" applyAlignment="1">
      <alignment horizontal="center" vertical="center" wrapText="1"/>
    </xf>
    <xf numFmtId="0" fontId="10" fillId="0" borderId="10" xfId="0" applyFont="1" applyBorder="1" applyAlignment="1">
      <alignment horizontal="center" vertical="center" wrapText="1"/>
    </xf>
    <xf numFmtId="0" fontId="10" fillId="0" borderId="31" xfId="0" applyFont="1" applyBorder="1" applyAlignment="1">
      <alignment horizontal="center" vertical="center" wrapText="1"/>
    </xf>
    <xf numFmtId="0" fontId="10" fillId="0" borderId="7" xfId="0" applyFont="1" applyBorder="1" applyAlignment="1">
      <alignment horizontal="center" vertical="center" wrapText="1"/>
    </xf>
    <xf numFmtId="0" fontId="8" fillId="2" borderId="35" xfId="0" applyFont="1" applyFill="1" applyBorder="1" applyAlignment="1">
      <alignment horizontal="left" vertical="center"/>
    </xf>
    <xf numFmtId="0" fontId="8" fillId="2" borderId="0" xfId="0" applyFont="1" applyFill="1" applyAlignment="1">
      <alignment horizontal="left" vertical="center"/>
    </xf>
    <xf numFmtId="0" fontId="10" fillId="0" borderId="50" xfId="0" applyFont="1" applyBorder="1" applyAlignment="1">
      <alignment horizontal="center" vertical="center" wrapText="1"/>
    </xf>
    <xf numFmtId="0" fontId="10" fillId="0" borderId="51" xfId="0" applyFont="1" applyBorder="1" applyAlignment="1">
      <alignment horizontal="center" vertical="center" wrapText="1"/>
    </xf>
    <xf numFmtId="0" fontId="15" fillId="10" borderId="2" xfId="0" applyFont="1" applyFill="1" applyBorder="1" applyAlignment="1">
      <alignment horizontal="center" vertical="center" wrapText="1"/>
    </xf>
    <xf numFmtId="0" fontId="15" fillId="10" borderId="3" xfId="0" applyFont="1" applyFill="1" applyBorder="1" applyAlignment="1">
      <alignment horizontal="center" vertical="center" wrapText="1"/>
    </xf>
    <xf numFmtId="0" fontId="15" fillId="10" borderId="4" xfId="0" applyFont="1" applyFill="1" applyBorder="1" applyAlignment="1">
      <alignment horizontal="center" vertical="center" wrapText="1"/>
    </xf>
    <xf numFmtId="9" fontId="15" fillId="11" borderId="1" xfId="0" applyNumberFormat="1" applyFont="1" applyFill="1" applyBorder="1" applyAlignment="1">
      <alignment horizontal="center" vertical="center" wrapText="1"/>
    </xf>
    <xf numFmtId="0" fontId="15" fillId="8" borderId="1" xfId="0" applyFont="1" applyFill="1" applyBorder="1" applyAlignment="1">
      <alignment horizontal="center" vertical="center" wrapText="1"/>
    </xf>
    <xf numFmtId="0" fontId="10" fillId="0" borderId="1" xfId="0" applyFont="1" applyBorder="1" applyAlignment="1">
      <alignment horizontal="center" vertical="center" wrapText="1"/>
    </xf>
    <xf numFmtId="0" fontId="10" fillId="0" borderId="11" xfId="0" applyFont="1" applyBorder="1" applyAlignment="1">
      <alignment horizontal="center" vertical="center" wrapText="1"/>
    </xf>
    <xf numFmtId="0" fontId="15" fillId="8" borderId="11" xfId="0" applyFont="1" applyFill="1" applyBorder="1" applyAlignment="1">
      <alignment horizontal="center" vertical="center" wrapText="1"/>
    </xf>
    <xf numFmtId="0" fontId="10" fillId="0" borderId="13" xfId="0" applyFont="1" applyBorder="1" applyAlignment="1">
      <alignment horizontal="center" vertical="center" wrapText="1"/>
    </xf>
    <xf numFmtId="0" fontId="15" fillId="7" borderId="1" xfId="0" applyFont="1" applyFill="1" applyBorder="1" applyAlignment="1">
      <alignment horizontal="center" vertical="center" wrapText="1"/>
    </xf>
    <xf numFmtId="0" fontId="15" fillId="8" borderId="10" xfId="0" applyFont="1" applyFill="1" applyBorder="1" applyAlignment="1">
      <alignment horizontal="center" vertical="center" wrapText="1"/>
    </xf>
    <xf numFmtId="0" fontId="15" fillId="8" borderId="13" xfId="0" applyFont="1" applyFill="1" applyBorder="1" applyAlignment="1">
      <alignment horizontal="center" vertical="center" wrapText="1"/>
    </xf>
    <xf numFmtId="9" fontId="15" fillId="9" borderId="1" xfId="0" applyNumberFormat="1" applyFont="1" applyFill="1" applyBorder="1" applyAlignment="1">
      <alignment horizontal="center" vertical="center" wrapText="1"/>
    </xf>
    <xf numFmtId="0" fontId="15" fillId="8" borderId="14" xfId="0" applyFont="1" applyFill="1" applyBorder="1" applyAlignment="1">
      <alignment horizontal="center" vertical="center" wrapText="1"/>
    </xf>
    <xf numFmtId="0" fontId="8" fillId="2" borderId="9" xfId="0" applyFont="1" applyFill="1" applyBorder="1" applyAlignment="1">
      <alignment horizontal="left" vertical="center"/>
    </xf>
    <xf numFmtId="0" fontId="10" fillId="0" borderId="8" xfId="0" applyFont="1" applyBorder="1" applyAlignment="1">
      <alignment horizontal="center" vertical="center" wrapText="1"/>
    </xf>
    <xf numFmtId="0" fontId="15" fillId="8" borderId="17" xfId="0" applyFont="1" applyFill="1" applyBorder="1" applyAlignment="1">
      <alignment horizontal="left" vertical="center" wrapText="1"/>
    </xf>
    <xf numFmtId="0" fontId="15" fillId="8" borderId="18" xfId="0" applyFont="1" applyFill="1" applyBorder="1" applyAlignment="1">
      <alignment horizontal="left" vertical="center" wrapText="1"/>
    </xf>
    <xf numFmtId="0" fontId="5" fillId="5" borderId="14" xfId="0" applyFont="1" applyFill="1" applyBorder="1" applyAlignment="1">
      <alignment horizontal="left" vertical="top" wrapText="1"/>
    </xf>
    <xf numFmtId="3" fontId="9" fillId="0" borderId="19" xfId="0" applyNumberFormat="1" applyFont="1" applyBorder="1" applyAlignment="1">
      <alignment horizontal="left" vertical="center" wrapText="1"/>
    </xf>
    <xf numFmtId="3" fontId="9" fillId="0" borderId="20" xfId="0" applyNumberFormat="1" applyFont="1" applyBorder="1" applyAlignment="1">
      <alignment horizontal="left" vertical="center" wrapText="1"/>
    </xf>
    <xf numFmtId="0" fontId="15" fillId="12" borderId="17" xfId="0" applyFont="1" applyFill="1" applyBorder="1" applyAlignment="1">
      <alignment horizontal="left" vertical="center" wrapText="1"/>
    </xf>
    <xf numFmtId="0" fontId="15" fillId="12" borderId="18" xfId="0" applyFont="1" applyFill="1" applyBorder="1" applyAlignment="1">
      <alignment horizontal="left" vertical="center" wrapText="1"/>
    </xf>
    <xf numFmtId="0" fontId="5" fillId="5" borderId="36" xfId="0" applyFont="1" applyFill="1" applyBorder="1" applyAlignment="1">
      <alignment horizontal="left" vertical="center" wrapText="1"/>
    </xf>
    <xf numFmtId="0" fontId="5" fillId="5" borderId="37" xfId="0" applyFont="1" applyFill="1" applyBorder="1" applyAlignment="1">
      <alignment horizontal="left" vertical="center" wrapText="1"/>
    </xf>
    <xf numFmtId="0" fontId="5" fillId="5" borderId="38" xfId="0" applyFont="1" applyFill="1" applyBorder="1" applyAlignment="1">
      <alignment horizontal="left" vertical="center" wrapText="1"/>
    </xf>
  </cellXfs>
  <cellStyles count="2">
    <cellStyle name="Normal" xfId="0" builtinId="0"/>
    <cellStyle name="Porcentagem"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hyperlink" Target="#'Forno &#224; Arco'!A1"/><Relationship Id="rId3" Type="http://schemas.openxmlformats.org/officeDocument/2006/relationships/hyperlink" Target="#Motores!A1"/><Relationship Id="rId7" Type="http://schemas.openxmlformats.org/officeDocument/2006/relationships/hyperlink" Target="#'Banco de Capacitores'!A1"/><Relationship Id="rId2" Type="http://schemas.openxmlformats.org/officeDocument/2006/relationships/hyperlink" Target="#'Caracter&#237;sticas dos Trafos'!A1"/><Relationship Id="rId1" Type="http://schemas.openxmlformats.org/officeDocument/2006/relationships/hyperlink" Target="#'Informa&#231;&#245;es do Acessante'!A1"/><Relationship Id="rId6" Type="http://schemas.openxmlformats.org/officeDocument/2006/relationships/hyperlink" Target="#'M&#225;quinas de Solda'!A1"/><Relationship Id="rId5" Type="http://schemas.openxmlformats.org/officeDocument/2006/relationships/hyperlink" Target="#'Equipamentos Hospitalares'!A1"/><Relationship Id="rId10" Type="http://schemas.openxmlformats.org/officeDocument/2006/relationships/hyperlink" Target="#'Data Center'!A1"/><Relationship Id="rId4" Type="http://schemas.openxmlformats.org/officeDocument/2006/relationships/hyperlink" Target="#'Retificadores e Afins'!A1"/><Relationship Id="rId9" Type="http://schemas.openxmlformats.org/officeDocument/2006/relationships/hyperlink" Target="#Gerador!A1"/></Relationships>
</file>

<file path=xl/drawings/_rels/drawing10.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Instru&#231;&#245;es!A1"/></Relationships>
</file>

<file path=xl/drawings/_rels/drawing11.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Instru&#231;&#245;es!A1"/></Relationships>
</file>

<file path=xl/drawings/_rels/drawing2.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Instru&#231;&#245;es!A1"/></Relationships>
</file>

<file path=xl/drawings/_rels/drawing3.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Instru&#231;&#245;es!A1"/></Relationships>
</file>

<file path=xl/drawings/_rels/drawing4.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Instru&#231;&#245;es!A1"/></Relationships>
</file>

<file path=xl/drawings/_rels/drawing5.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Instru&#231;&#245;es!A1"/></Relationships>
</file>

<file path=xl/drawings/_rels/drawing6.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Instru&#231;&#245;es!A1"/></Relationships>
</file>

<file path=xl/drawings/_rels/drawing7.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Instru&#231;&#245;es!A1"/></Relationships>
</file>

<file path=xl/drawings/_rels/drawing8.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Instru&#231;&#245;es!A1"/></Relationships>
</file>

<file path=xl/drawings/_rels/drawing9.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Instru&#231;&#245;es!A1"/></Relationships>
</file>

<file path=xl/drawings/drawing1.xml><?xml version="1.0" encoding="utf-8"?>
<xdr:wsDr xmlns:xdr="http://schemas.openxmlformats.org/drawingml/2006/spreadsheetDrawing" xmlns:a="http://schemas.openxmlformats.org/drawingml/2006/main">
  <xdr:twoCellAnchor>
    <xdr:from>
      <xdr:col>20</xdr:col>
      <xdr:colOff>67234</xdr:colOff>
      <xdr:row>3</xdr:row>
      <xdr:rowOff>11205</xdr:rowOff>
    </xdr:from>
    <xdr:to>
      <xdr:col>22</xdr:col>
      <xdr:colOff>201705</xdr:colOff>
      <xdr:row>3</xdr:row>
      <xdr:rowOff>347379</xdr:rowOff>
    </xdr:to>
    <xdr:sp macro="" textlink="">
      <xdr:nvSpPr>
        <xdr:cNvPr id="12" name="Fluxograma: Conector fora de Página 11">
          <a:hlinkClick xmlns:r="http://schemas.openxmlformats.org/officeDocument/2006/relationships" r:id="rId1" tooltip="Informações do Acessante"/>
          <a:extLst>
            <a:ext uri="{FF2B5EF4-FFF2-40B4-BE49-F238E27FC236}">
              <a16:creationId xmlns:a16="http://schemas.microsoft.com/office/drawing/2014/main" id="{C5830D62-074F-23C5-5231-49F2B5B0C71D}"/>
            </a:ext>
          </a:extLst>
        </xdr:cNvPr>
        <xdr:cNvSpPr/>
      </xdr:nvSpPr>
      <xdr:spPr>
        <a:xfrm rot="16200000">
          <a:off x="16965706" y="235322"/>
          <a:ext cx="336174" cy="1098176"/>
        </a:xfrm>
        <a:prstGeom prst="flowChartOffpageConnector">
          <a:avLst/>
        </a:prstGeom>
        <a:solidFill>
          <a:srgbClr val="4472C4">
            <a:lumMod val="50000"/>
          </a:srgbClr>
        </a:solidFill>
        <a:ln w="12700" cap="flat" cmpd="sng" algn="ctr">
          <a:solidFill>
            <a:srgbClr val="00B0F0"/>
          </a:solidFill>
          <a:prstDash val="solid"/>
          <a:miter lim="800000"/>
        </a:ln>
        <a:effectLst/>
      </xdr:spPr>
      <xdr:txBody>
        <a:bodyPr rot="0" spcFirstLastPara="0" vert="vert" wrap="square" lIns="91440" tIns="45720" rIns="91440" bIns="45720" numCol="1" spcCol="0" rtlCol="0" fromWordArt="0" anchor="ctr" anchorCtr="0" forceAA="0" compatLnSpc="1">
          <a:prstTxWarp prst="textNoShape">
            <a:avLst/>
          </a:prstTxWarp>
          <a:noAutofit/>
        </a:bodyPr>
        <a:lstStyle>
          <a:defPPr>
            <a:defRPr lang="pt-BR"/>
          </a:defPPr>
          <a:lvl1pPr marL="0" indent="0" algn="l" defTabSz="914400" rtl="0" eaLnBrk="1" latinLnBrk="0" hangingPunct="1">
            <a:defRPr sz="1100" kern="1200">
              <a:solidFill>
                <a:schemeClr val="lt1"/>
              </a:solidFill>
              <a:latin typeface="+mn-lt"/>
              <a:ea typeface="+mn-ea"/>
              <a:cs typeface="+mn-cs"/>
            </a:defRPr>
          </a:lvl1pPr>
          <a:lvl2pPr marL="457200" indent="0" algn="l" defTabSz="914400" rtl="0" eaLnBrk="1" latinLnBrk="0" hangingPunct="1">
            <a:defRPr sz="1100" kern="1200">
              <a:solidFill>
                <a:schemeClr val="lt1"/>
              </a:solidFill>
              <a:latin typeface="+mn-lt"/>
              <a:ea typeface="+mn-ea"/>
              <a:cs typeface="+mn-cs"/>
            </a:defRPr>
          </a:lvl2pPr>
          <a:lvl3pPr marL="914400" indent="0" algn="l" defTabSz="914400" rtl="0" eaLnBrk="1" latinLnBrk="0" hangingPunct="1">
            <a:defRPr sz="1100" kern="1200">
              <a:solidFill>
                <a:schemeClr val="lt1"/>
              </a:solidFill>
              <a:latin typeface="+mn-lt"/>
              <a:ea typeface="+mn-ea"/>
              <a:cs typeface="+mn-cs"/>
            </a:defRPr>
          </a:lvl3pPr>
          <a:lvl4pPr marL="1371600" indent="0" algn="l" defTabSz="914400" rtl="0" eaLnBrk="1" latinLnBrk="0" hangingPunct="1">
            <a:defRPr sz="1100" kern="1200">
              <a:solidFill>
                <a:schemeClr val="lt1"/>
              </a:solidFill>
              <a:latin typeface="+mn-lt"/>
              <a:ea typeface="+mn-ea"/>
              <a:cs typeface="+mn-cs"/>
            </a:defRPr>
          </a:lvl4pPr>
          <a:lvl5pPr marL="1828800" indent="0" algn="l" defTabSz="914400" rtl="0" eaLnBrk="1" latinLnBrk="0" hangingPunct="1">
            <a:defRPr sz="1100" kern="1200">
              <a:solidFill>
                <a:schemeClr val="lt1"/>
              </a:solidFill>
              <a:latin typeface="+mn-lt"/>
              <a:ea typeface="+mn-ea"/>
              <a:cs typeface="+mn-cs"/>
            </a:defRPr>
          </a:lvl5pPr>
          <a:lvl6pPr marL="2286000" indent="0" algn="l" defTabSz="914400" rtl="0" eaLnBrk="1" latinLnBrk="0" hangingPunct="1">
            <a:defRPr sz="1100" kern="1200">
              <a:solidFill>
                <a:schemeClr val="lt1"/>
              </a:solidFill>
              <a:latin typeface="+mn-lt"/>
              <a:ea typeface="+mn-ea"/>
              <a:cs typeface="+mn-cs"/>
            </a:defRPr>
          </a:lvl6pPr>
          <a:lvl7pPr marL="2743200" indent="0" algn="l" defTabSz="914400" rtl="0" eaLnBrk="1" latinLnBrk="0" hangingPunct="1">
            <a:defRPr sz="1100" kern="1200">
              <a:solidFill>
                <a:schemeClr val="lt1"/>
              </a:solidFill>
              <a:latin typeface="+mn-lt"/>
              <a:ea typeface="+mn-ea"/>
              <a:cs typeface="+mn-cs"/>
            </a:defRPr>
          </a:lvl7pPr>
          <a:lvl8pPr marL="3200400" indent="0" algn="l" defTabSz="914400" rtl="0" eaLnBrk="1" latinLnBrk="0" hangingPunct="1">
            <a:defRPr sz="1100" kern="1200">
              <a:solidFill>
                <a:schemeClr val="lt1"/>
              </a:solidFill>
              <a:latin typeface="+mn-lt"/>
              <a:ea typeface="+mn-ea"/>
              <a:cs typeface="+mn-cs"/>
            </a:defRPr>
          </a:lvl8pPr>
          <a:lvl9pPr marL="3657600" indent="0" algn="l" defTabSz="914400" rtl="0" eaLnBrk="1" latinLnBrk="0" hangingPunct="1">
            <a:defRPr sz="1100" kern="1200">
              <a:solidFill>
                <a:schemeClr val="lt1"/>
              </a:solidFill>
              <a:latin typeface="+mn-lt"/>
              <a:ea typeface="+mn-ea"/>
              <a:cs typeface="+mn-cs"/>
            </a:defRPr>
          </a:lvl9p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pt-BR" sz="2000" b="1" i="0" u="none" strike="noStrike" kern="0" cap="none" spc="0" normalizeH="0" baseline="0">
              <a:ln>
                <a:noFill/>
              </a:ln>
              <a:solidFill>
                <a:sysClr val="window" lastClr="FFFFFF"/>
              </a:solidFill>
              <a:effectLst/>
              <a:uLnTx/>
              <a:uFillTx/>
              <a:latin typeface="Calibri" panose="020F0502020204030204"/>
              <a:ea typeface="+mn-ea"/>
              <a:cs typeface="+mn-cs"/>
            </a:rPr>
            <a:t>1</a:t>
          </a:r>
        </a:p>
      </xdr:txBody>
    </xdr:sp>
    <xdr:clientData/>
  </xdr:twoCellAnchor>
  <xdr:twoCellAnchor>
    <xdr:from>
      <xdr:col>20</xdr:col>
      <xdr:colOff>67235</xdr:colOff>
      <xdr:row>4</xdr:row>
      <xdr:rowOff>42022</xdr:rowOff>
    </xdr:from>
    <xdr:to>
      <xdr:col>22</xdr:col>
      <xdr:colOff>201706</xdr:colOff>
      <xdr:row>4</xdr:row>
      <xdr:rowOff>378195</xdr:rowOff>
    </xdr:to>
    <xdr:sp macro="" textlink="">
      <xdr:nvSpPr>
        <xdr:cNvPr id="13" name="Fluxograma: Conector fora de Página 12">
          <a:hlinkClick xmlns:r="http://schemas.openxmlformats.org/officeDocument/2006/relationships" r:id="rId2" tooltip="Características dos Transformadores"/>
          <a:extLst>
            <a:ext uri="{FF2B5EF4-FFF2-40B4-BE49-F238E27FC236}">
              <a16:creationId xmlns:a16="http://schemas.microsoft.com/office/drawing/2014/main" id="{B480D46C-2476-66DD-42CB-4B4C1526A886}"/>
            </a:ext>
          </a:extLst>
        </xdr:cNvPr>
        <xdr:cNvSpPr/>
      </xdr:nvSpPr>
      <xdr:spPr>
        <a:xfrm rot="16200000">
          <a:off x="16965707" y="658345"/>
          <a:ext cx="336173" cy="1098176"/>
        </a:xfrm>
        <a:prstGeom prst="flowChartOffpageConnector">
          <a:avLst/>
        </a:prstGeom>
        <a:solidFill>
          <a:srgbClr val="4472C4">
            <a:lumMod val="50000"/>
          </a:srgbClr>
        </a:solidFill>
        <a:ln w="12700" cap="flat" cmpd="sng" algn="ctr">
          <a:solidFill>
            <a:srgbClr val="00B0F0"/>
          </a:solidFill>
          <a:prstDash val="solid"/>
          <a:miter lim="800000"/>
        </a:ln>
        <a:effectLst/>
      </xdr:spPr>
      <xdr:txBody>
        <a:bodyPr rot="0" spcFirstLastPara="0" vert="vert" wrap="square" lIns="91440" tIns="45720" rIns="91440" bIns="45720" numCol="1" spcCol="0" rtlCol="0" fromWordArt="0" anchor="ctr" anchorCtr="0" forceAA="0" compatLnSpc="1">
          <a:prstTxWarp prst="textNoShape">
            <a:avLst/>
          </a:prstTxWarp>
          <a:noAutofit/>
        </a:bodyPr>
        <a:lstStyle>
          <a:defPPr>
            <a:defRPr lang="pt-BR"/>
          </a:defPPr>
          <a:lvl1pPr marL="0" indent="0" algn="l" defTabSz="914400" rtl="0" eaLnBrk="1" latinLnBrk="0" hangingPunct="1">
            <a:defRPr sz="1100" kern="1200">
              <a:solidFill>
                <a:schemeClr val="lt1"/>
              </a:solidFill>
              <a:latin typeface="+mn-lt"/>
              <a:ea typeface="+mn-ea"/>
              <a:cs typeface="+mn-cs"/>
            </a:defRPr>
          </a:lvl1pPr>
          <a:lvl2pPr marL="457200" indent="0" algn="l" defTabSz="914400" rtl="0" eaLnBrk="1" latinLnBrk="0" hangingPunct="1">
            <a:defRPr sz="1100" kern="1200">
              <a:solidFill>
                <a:schemeClr val="lt1"/>
              </a:solidFill>
              <a:latin typeface="+mn-lt"/>
              <a:ea typeface="+mn-ea"/>
              <a:cs typeface="+mn-cs"/>
            </a:defRPr>
          </a:lvl2pPr>
          <a:lvl3pPr marL="914400" indent="0" algn="l" defTabSz="914400" rtl="0" eaLnBrk="1" latinLnBrk="0" hangingPunct="1">
            <a:defRPr sz="1100" kern="1200">
              <a:solidFill>
                <a:schemeClr val="lt1"/>
              </a:solidFill>
              <a:latin typeface="+mn-lt"/>
              <a:ea typeface="+mn-ea"/>
              <a:cs typeface="+mn-cs"/>
            </a:defRPr>
          </a:lvl3pPr>
          <a:lvl4pPr marL="1371600" indent="0" algn="l" defTabSz="914400" rtl="0" eaLnBrk="1" latinLnBrk="0" hangingPunct="1">
            <a:defRPr sz="1100" kern="1200">
              <a:solidFill>
                <a:schemeClr val="lt1"/>
              </a:solidFill>
              <a:latin typeface="+mn-lt"/>
              <a:ea typeface="+mn-ea"/>
              <a:cs typeface="+mn-cs"/>
            </a:defRPr>
          </a:lvl4pPr>
          <a:lvl5pPr marL="1828800" indent="0" algn="l" defTabSz="914400" rtl="0" eaLnBrk="1" latinLnBrk="0" hangingPunct="1">
            <a:defRPr sz="1100" kern="1200">
              <a:solidFill>
                <a:schemeClr val="lt1"/>
              </a:solidFill>
              <a:latin typeface="+mn-lt"/>
              <a:ea typeface="+mn-ea"/>
              <a:cs typeface="+mn-cs"/>
            </a:defRPr>
          </a:lvl5pPr>
          <a:lvl6pPr marL="2286000" indent="0" algn="l" defTabSz="914400" rtl="0" eaLnBrk="1" latinLnBrk="0" hangingPunct="1">
            <a:defRPr sz="1100" kern="1200">
              <a:solidFill>
                <a:schemeClr val="lt1"/>
              </a:solidFill>
              <a:latin typeface="+mn-lt"/>
              <a:ea typeface="+mn-ea"/>
              <a:cs typeface="+mn-cs"/>
            </a:defRPr>
          </a:lvl6pPr>
          <a:lvl7pPr marL="2743200" indent="0" algn="l" defTabSz="914400" rtl="0" eaLnBrk="1" latinLnBrk="0" hangingPunct="1">
            <a:defRPr sz="1100" kern="1200">
              <a:solidFill>
                <a:schemeClr val="lt1"/>
              </a:solidFill>
              <a:latin typeface="+mn-lt"/>
              <a:ea typeface="+mn-ea"/>
              <a:cs typeface="+mn-cs"/>
            </a:defRPr>
          </a:lvl7pPr>
          <a:lvl8pPr marL="3200400" indent="0" algn="l" defTabSz="914400" rtl="0" eaLnBrk="1" latinLnBrk="0" hangingPunct="1">
            <a:defRPr sz="1100" kern="1200">
              <a:solidFill>
                <a:schemeClr val="lt1"/>
              </a:solidFill>
              <a:latin typeface="+mn-lt"/>
              <a:ea typeface="+mn-ea"/>
              <a:cs typeface="+mn-cs"/>
            </a:defRPr>
          </a:lvl8pPr>
          <a:lvl9pPr marL="3657600" indent="0" algn="l" defTabSz="914400" rtl="0" eaLnBrk="1" latinLnBrk="0" hangingPunct="1">
            <a:defRPr sz="1100" kern="1200">
              <a:solidFill>
                <a:schemeClr val="lt1"/>
              </a:solidFill>
              <a:latin typeface="+mn-lt"/>
              <a:ea typeface="+mn-ea"/>
              <a:cs typeface="+mn-cs"/>
            </a:defRPr>
          </a:lvl9p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pt-BR" sz="2000" b="1" i="0" u="none" strike="noStrike" kern="0" cap="none" spc="0" normalizeH="0" baseline="0">
              <a:ln>
                <a:noFill/>
              </a:ln>
              <a:solidFill>
                <a:sysClr val="window" lastClr="FFFFFF"/>
              </a:solidFill>
              <a:effectLst/>
              <a:uLnTx/>
              <a:uFillTx/>
              <a:latin typeface="Calibri" panose="020F0502020204030204"/>
              <a:ea typeface="+mn-ea"/>
              <a:cs typeface="+mn-cs"/>
            </a:rPr>
            <a:t>2</a:t>
          </a:r>
        </a:p>
      </xdr:txBody>
    </xdr:sp>
    <xdr:clientData/>
  </xdr:twoCellAnchor>
  <xdr:twoCellAnchor>
    <xdr:from>
      <xdr:col>20</xdr:col>
      <xdr:colOff>67235</xdr:colOff>
      <xdr:row>5</xdr:row>
      <xdr:rowOff>70027</xdr:rowOff>
    </xdr:from>
    <xdr:to>
      <xdr:col>22</xdr:col>
      <xdr:colOff>201706</xdr:colOff>
      <xdr:row>6</xdr:row>
      <xdr:rowOff>13994</xdr:rowOff>
    </xdr:to>
    <xdr:sp macro="" textlink="">
      <xdr:nvSpPr>
        <xdr:cNvPr id="14" name="Fluxograma: Conector fora de Página 13">
          <a:hlinkClick xmlns:r="http://schemas.openxmlformats.org/officeDocument/2006/relationships" r:id="rId3" tooltip="Motores"/>
          <a:extLst>
            <a:ext uri="{FF2B5EF4-FFF2-40B4-BE49-F238E27FC236}">
              <a16:creationId xmlns:a16="http://schemas.microsoft.com/office/drawing/2014/main" id="{C7902CF7-E13C-CBF8-6F8D-79DC600E09AC}"/>
            </a:ext>
          </a:extLst>
        </xdr:cNvPr>
        <xdr:cNvSpPr/>
      </xdr:nvSpPr>
      <xdr:spPr>
        <a:xfrm rot="16200000">
          <a:off x="16965707" y="1078555"/>
          <a:ext cx="336173" cy="1098176"/>
        </a:xfrm>
        <a:prstGeom prst="flowChartOffpageConnector">
          <a:avLst/>
        </a:prstGeom>
        <a:solidFill>
          <a:srgbClr val="4472C4">
            <a:lumMod val="50000"/>
          </a:srgbClr>
        </a:solidFill>
        <a:ln w="12700" cap="flat" cmpd="sng" algn="ctr">
          <a:solidFill>
            <a:srgbClr val="00B0F0"/>
          </a:solidFill>
          <a:prstDash val="solid"/>
          <a:miter lim="800000"/>
        </a:ln>
        <a:effectLst/>
      </xdr:spPr>
      <xdr:txBody>
        <a:bodyPr rot="0" spcFirstLastPara="0" vert="vert" wrap="square" lIns="91440" tIns="45720" rIns="91440" bIns="45720" numCol="1" spcCol="0" rtlCol="0" fromWordArt="0" anchor="ctr" anchorCtr="0" forceAA="0" compatLnSpc="1">
          <a:prstTxWarp prst="textNoShape">
            <a:avLst/>
          </a:prstTxWarp>
          <a:noAutofit/>
        </a:bodyPr>
        <a:lstStyle>
          <a:defPPr>
            <a:defRPr lang="pt-BR"/>
          </a:defPPr>
          <a:lvl1pPr marL="0" indent="0" algn="l" defTabSz="914400" rtl="0" eaLnBrk="1" latinLnBrk="0" hangingPunct="1">
            <a:defRPr sz="1100" kern="1200">
              <a:solidFill>
                <a:schemeClr val="lt1"/>
              </a:solidFill>
              <a:latin typeface="+mn-lt"/>
              <a:ea typeface="+mn-ea"/>
              <a:cs typeface="+mn-cs"/>
            </a:defRPr>
          </a:lvl1pPr>
          <a:lvl2pPr marL="457200" indent="0" algn="l" defTabSz="914400" rtl="0" eaLnBrk="1" latinLnBrk="0" hangingPunct="1">
            <a:defRPr sz="1100" kern="1200">
              <a:solidFill>
                <a:schemeClr val="lt1"/>
              </a:solidFill>
              <a:latin typeface="+mn-lt"/>
              <a:ea typeface="+mn-ea"/>
              <a:cs typeface="+mn-cs"/>
            </a:defRPr>
          </a:lvl2pPr>
          <a:lvl3pPr marL="914400" indent="0" algn="l" defTabSz="914400" rtl="0" eaLnBrk="1" latinLnBrk="0" hangingPunct="1">
            <a:defRPr sz="1100" kern="1200">
              <a:solidFill>
                <a:schemeClr val="lt1"/>
              </a:solidFill>
              <a:latin typeface="+mn-lt"/>
              <a:ea typeface="+mn-ea"/>
              <a:cs typeface="+mn-cs"/>
            </a:defRPr>
          </a:lvl3pPr>
          <a:lvl4pPr marL="1371600" indent="0" algn="l" defTabSz="914400" rtl="0" eaLnBrk="1" latinLnBrk="0" hangingPunct="1">
            <a:defRPr sz="1100" kern="1200">
              <a:solidFill>
                <a:schemeClr val="lt1"/>
              </a:solidFill>
              <a:latin typeface="+mn-lt"/>
              <a:ea typeface="+mn-ea"/>
              <a:cs typeface="+mn-cs"/>
            </a:defRPr>
          </a:lvl4pPr>
          <a:lvl5pPr marL="1828800" indent="0" algn="l" defTabSz="914400" rtl="0" eaLnBrk="1" latinLnBrk="0" hangingPunct="1">
            <a:defRPr sz="1100" kern="1200">
              <a:solidFill>
                <a:schemeClr val="lt1"/>
              </a:solidFill>
              <a:latin typeface="+mn-lt"/>
              <a:ea typeface="+mn-ea"/>
              <a:cs typeface="+mn-cs"/>
            </a:defRPr>
          </a:lvl5pPr>
          <a:lvl6pPr marL="2286000" indent="0" algn="l" defTabSz="914400" rtl="0" eaLnBrk="1" latinLnBrk="0" hangingPunct="1">
            <a:defRPr sz="1100" kern="1200">
              <a:solidFill>
                <a:schemeClr val="lt1"/>
              </a:solidFill>
              <a:latin typeface="+mn-lt"/>
              <a:ea typeface="+mn-ea"/>
              <a:cs typeface="+mn-cs"/>
            </a:defRPr>
          </a:lvl6pPr>
          <a:lvl7pPr marL="2743200" indent="0" algn="l" defTabSz="914400" rtl="0" eaLnBrk="1" latinLnBrk="0" hangingPunct="1">
            <a:defRPr sz="1100" kern="1200">
              <a:solidFill>
                <a:schemeClr val="lt1"/>
              </a:solidFill>
              <a:latin typeface="+mn-lt"/>
              <a:ea typeface="+mn-ea"/>
              <a:cs typeface="+mn-cs"/>
            </a:defRPr>
          </a:lvl7pPr>
          <a:lvl8pPr marL="3200400" indent="0" algn="l" defTabSz="914400" rtl="0" eaLnBrk="1" latinLnBrk="0" hangingPunct="1">
            <a:defRPr sz="1100" kern="1200">
              <a:solidFill>
                <a:schemeClr val="lt1"/>
              </a:solidFill>
              <a:latin typeface="+mn-lt"/>
              <a:ea typeface="+mn-ea"/>
              <a:cs typeface="+mn-cs"/>
            </a:defRPr>
          </a:lvl8pPr>
          <a:lvl9pPr marL="3657600" indent="0" algn="l" defTabSz="914400" rtl="0" eaLnBrk="1" latinLnBrk="0" hangingPunct="1">
            <a:defRPr sz="1100" kern="1200">
              <a:solidFill>
                <a:schemeClr val="lt1"/>
              </a:solidFill>
              <a:latin typeface="+mn-lt"/>
              <a:ea typeface="+mn-ea"/>
              <a:cs typeface="+mn-cs"/>
            </a:defRPr>
          </a:lvl9p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pt-BR" sz="2000" b="1" i="0" u="none" strike="noStrike" kern="0" cap="none" spc="0" normalizeH="0" baseline="0">
              <a:ln>
                <a:noFill/>
              </a:ln>
              <a:solidFill>
                <a:sysClr val="window" lastClr="FFFFFF"/>
              </a:solidFill>
              <a:effectLst/>
              <a:uLnTx/>
              <a:uFillTx/>
              <a:latin typeface="Calibri" panose="020F0502020204030204"/>
              <a:ea typeface="+mn-ea"/>
              <a:cs typeface="+mn-cs"/>
            </a:rPr>
            <a:t>3.1</a:t>
          </a:r>
        </a:p>
      </xdr:txBody>
    </xdr:sp>
    <xdr:clientData/>
  </xdr:twoCellAnchor>
  <xdr:twoCellAnchor>
    <xdr:from>
      <xdr:col>20</xdr:col>
      <xdr:colOff>67235</xdr:colOff>
      <xdr:row>6</xdr:row>
      <xdr:rowOff>92448</xdr:rowOff>
    </xdr:from>
    <xdr:to>
      <xdr:col>22</xdr:col>
      <xdr:colOff>201706</xdr:colOff>
      <xdr:row>7</xdr:row>
      <xdr:rowOff>36415</xdr:rowOff>
    </xdr:to>
    <xdr:sp macro="" textlink="">
      <xdr:nvSpPr>
        <xdr:cNvPr id="15" name="Fluxograma: Conector fora de Página 14">
          <a:hlinkClick xmlns:r="http://schemas.openxmlformats.org/officeDocument/2006/relationships" r:id="rId4" tooltip="Retificadores"/>
          <a:extLst>
            <a:ext uri="{FF2B5EF4-FFF2-40B4-BE49-F238E27FC236}">
              <a16:creationId xmlns:a16="http://schemas.microsoft.com/office/drawing/2014/main" id="{15A41D39-7005-A655-8F75-F9176E2A2C1C}"/>
            </a:ext>
          </a:extLst>
        </xdr:cNvPr>
        <xdr:cNvSpPr/>
      </xdr:nvSpPr>
      <xdr:spPr>
        <a:xfrm rot="16200000">
          <a:off x="16965707" y="1493182"/>
          <a:ext cx="336173" cy="1098176"/>
        </a:xfrm>
        <a:prstGeom prst="flowChartOffpageConnector">
          <a:avLst/>
        </a:prstGeom>
        <a:solidFill>
          <a:srgbClr val="4472C4">
            <a:lumMod val="50000"/>
          </a:srgbClr>
        </a:solidFill>
        <a:ln w="12700" cap="flat" cmpd="sng" algn="ctr">
          <a:solidFill>
            <a:srgbClr val="00B0F0"/>
          </a:solidFill>
          <a:prstDash val="solid"/>
          <a:miter lim="800000"/>
        </a:ln>
        <a:effectLst/>
      </xdr:spPr>
      <xdr:txBody>
        <a:bodyPr rot="0" spcFirstLastPara="0" vert="vert" wrap="square" lIns="91440" tIns="45720" rIns="91440" bIns="45720" numCol="1" spcCol="0" rtlCol="0" fromWordArt="0" anchor="ctr" anchorCtr="0" forceAA="0" compatLnSpc="1">
          <a:prstTxWarp prst="textNoShape">
            <a:avLst/>
          </a:prstTxWarp>
          <a:noAutofit/>
        </a:bodyPr>
        <a:lstStyle>
          <a:defPPr>
            <a:defRPr lang="pt-BR"/>
          </a:defPPr>
          <a:lvl1pPr marL="0" indent="0" algn="l" defTabSz="914400" rtl="0" eaLnBrk="1" latinLnBrk="0" hangingPunct="1">
            <a:defRPr sz="1100" kern="1200">
              <a:solidFill>
                <a:schemeClr val="lt1"/>
              </a:solidFill>
              <a:latin typeface="+mn-lt"/>
              <a:ea typeface="+mn-ea"/>
              <a:cs typeface="+mn-cs"/>
            </a:defRPr>
          </a:lvl1pPr>
          <a:lvl2pPr marL="457200" indent="0" algn="l" defTabSz="914400" rtl="0" eaLnBrk="1" latinLnBrk="0" hangingPunct="1">
            <a:defRPr sz="1100" kern="1200">
              <a:solidFill>
                <a:schemeClr val="lt1"/>
              </a:solidFill>
              <a:latin typeface="+mn-lt"/>
              <a:ea typeface="+mn-ea"/>
              <a:cs typeface="+mn-cs"/>
            </a:defRPr>
          </a:lvl2pPr>
          <a:lvl3pPr marL="914400" indent="0" algn="l" defTabSz="914400" rtl="0" eaLnBrk="1" latinLnBrk="0" hangingPunct="1">
            <a:defRPr sz="1100" kern="1200">
              <a:solidFill>
                <a:schemeClr val="lt1"/>
              </a:solidFill>
              <a:latin typeface="+mn-lt"/>
              <a:ea typeface="+mn-ea"/>
              <a:cs typeface="+mn-cs"/>
            </a:defRPr>
          </a:lvl3pPr>
          <a:lvl4pPr marL="1371600" indent="0" algn="l" defTabSz="914400" rtl="0" eaLnBrk="1" latinLnBrk="0" hangingPunct="1">
            <a:defRPr sz="1100" kern="1200">
              <a:solidFill>
                <a:schemeClr val="lt1"/>
              </a:solidFill>
              <a:latin typeface="+mn-lt"/>
              <a:ea typeface="+mn-ea"/>
              <a:cs typeface="+mn-cs"/>
            </a:defRPr>
          </a:lvl4pPr>
          <a:lvl5pPr marL="1828800" indent="0" algn="l" defTabSz="914400" rtl="0" eaLnBrk="1" latinLnBrk="0" hangingPunct="1">
            <a:defRPr sz="1100" kern="1200">
              <a:solidFill>
                <a:schemeClr val="lt1"/>
              </a:solidFill>
              <a:latin typeface="+mn-lt"/>
              <a:ea typeface="+mn-ea"/>
              <a:cs typeface="+mn-cs"/>
            </a:defRPr>
          </a:lvl5pPr>
          <a:lvl6pPr marL="2286000" indent="0" algn="l" defTabSz="914400" rtl="0" eaLnBrk="1" latinLnBrk="0" hangingPunct="1">
            <a:defRPr sz="1100" kern="1200">
              <a:solidFill>
                <a:schemeClr val="lt1"/>
              </a:solidFill>
              <a:latin typeface="+mn-lt"/>
              <a:ea typeface="+mn-ea"/>
              <a:cs typeface="+mn-cs"/>
            </a:defRPr>
          </a:lvl6pPr>
          <a:lvl7pPr marL="2743200" indent="0" algn="l" defTabSz="914400" rtl="0" eaLnBrk="1" latinLnBrk="0" hangingPunct="1">
            <a:defRPr sz="1100" kern="1200">
              <a:solidFill>
                <a:schemeClr val="lt1"/>
              </a:solidFill>
              <a:latin typeface="+mn-lt"/>
              <a:ea typeface="+mn-ea"/>
              <a:cs typeface="+mn-cs"/>
            </a:defRPr>
          </a:lvl7pPr>
          <a:lvl8pPr marL="3200400" indent="0" algn="l" defTabSz="914400" rtl="0" eaLnBrk="1" latinLnBrk="0" hangingPunct="1">
            <a:defRPr sz="1100" kern="1200">
              <a:solidFill>
                <a:schemeClr val="lt1"/>
              </a:solidFill>
              <a:latin typeface="+mn-lt"/>
              <a:ea typeface="+mn-ea"/>
              <a:cs typeface="+mn-cs"/>
            </a:defRPr>
          </a:lvl8pPr>
          <a:lvl9pPr marL="3657600" indent="0" algn="l" defTabSz="914400" rtl="0" eaLnBrk="1" latinLnBrk="0" hangingPunct="1">
            <a:defRPr sz="1100" kern="1200">
              <a:solidFill>
                <a:schemeClr val="lt1"/>
              </a:solidFill>
              <a:latin typeface="+mn-lt"/>
              <a:ea typeface="+mn-ea"/>
              <a:cs typeface="+mn-cs"/>
            </a:defRPr>
          </a:lvl9p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pt-BR" sz="2000" b="1" i="0" u="none" strike="noStrike" kern="0" cap="none" spc="0" normalizeH="0" baseline="0">
              <a:ln>
                <a:noFill/>
              </a:ln>
              <a:solidFill>
                <a:sysClr val="window" lastClr="FFFFFF"/>
              </a:solidFill>
              <a:effectLst/>
              <a:uLnTx/>
              <a:uFillTx/>
              <a:latin typeface="Calibri" panose="020F0502020204030204"/>
              <a:ea typeface="+mn-ea"/>
              <a:cs typeface="+mn-cs"/>
            </a:rPr>
            <a:t>3.2</a:t>
          </a:r>
        </a:p>
      </xdr:txBody>
    </xdr:sp>
    <xdr:clientData/>
  </xdr:twoCellAnchor>
  <xdr:twoCellAnchor>
    <xdr:from>
      <xdr:col>20</xdr:col>
      <xdr:colOff>67235</xdr:colOff>
      <xdr:row>7</xdr:row>
      <xdr:rowOff>114856</xdr:rowOff>
    </xdr:from>
    <xdr:to>
      <xdr:col>22</xdr:col>
      <xdr:colOff>201706</xdr:colOff>
      <xdr:row>8</xdr:row>
      <xdr:rowOff>58823</xdr:rowOff>
    </xdr:to>
    <xdr:sp macro="" textlink="">
      <xdr:nvSpPr>
        <xdr:cNvPr id="16" name="Fluxograma: Conector fora de Página 15">
          <a:hlinkClick xmlns:r="http://schemas.openxmlformats.org/officeDocument/2006/relationships" r:id="rId5" tooltip="Equipamentos Hospitalares"/>
          <a:extLst>
            <a:ext uri="{FF2B5EF4-FFF2-40B4-BE49-F238E27FC236}">
              <a16:creationId xmlns:a16="http://schemas.microsoft.com/office/drawing/2014/main" id="{C082140F-9563-933C-0292-9E2937E8EBB1}"/>
            </a:ext>
          </a:extLst>
        </xdr:cNvPr>
        <xdr:cNvSpPr/>
      </xdr:nvSpPr>
      <xdr:spPr>
        <a:xfrm rot="16200000">
          <a:off x="16965707" y="1907796"/>
          <a:ext cx="336173" cy="1098176"/>
        </a:xfrm>
        <a:prstGeom prst="flowChartOffpageConnector">
          <a:avLst/>
        </a:prstGeom>
        <a:solidFill>
          <a:srgbClr val="4472C4">
            <a:lumMod val="50000"/>
          </a:srgbClr>
        </a:solidFill>
        <a:ln w="12700" cap="flat" cmpd="sng" algn="ctr">
          <a:solidFill>
            <a:srgbClr val="00B0F0"/>
          </a:solidFill>
          <a:prstDash val="solid"/>
          <a:miter lim="800000"/>
        </a:ln>
        <a:effectLst/>
      </xdr:spPr>
      <xdr:txBody>
        <a:bodyPr rot="0" spcFirstLastPara="0" vert="vert" wrap="square" lIns="91440" tIns="45720" rIns="91440" bIns="45720" numCol="1" spcCol="0" rtlCol="0" fromWordArt="0" anchor="ctr" anchorCtr="0" forceAA="0" compatLnSpc="1">
          <a:prstTxWarp prst="textNoShape">
            <a:avLst/>
          </a:prstTxWarp>
          <a:noAutofit/>
        </a:bodyPr>
        <a:lstStyle>
          <a:defPPr>
            <a:defRPr lang="pt-BR"/>
          </a:defPPr>
          <a:lvl1pPr marL="0" indent="0" algn="l" defTabSz="914400" rtl="0" eaLnBrk="1" latinLnBrk="0" hangingPunct="1">
            <a:defRPr sz="1100" kern="1200">
              <a:solidFill>
                <a:schemeClr val="lt1"/>
              </a:solidFill>
              <a:latin typeface="+mn-lt"/>
              <a:ea typeface="+mn-ea"/>
              <a:cs typeface="+mn-cs"/>
            </a:defRPr>
          </a:lvl1pPr>
          <a:lvl2pPr marL="457200" indent="0" algn="l" defTabSz="914400" rtl="0" eaLnBrk="1" latinLnBrk="0" hangingPunct="1">
            <a:defRPr sz="1100" kern="1200">
              <a:solidFill>
                <a:schemeClr val="lt1"/>
              </a:solidFill>
              <a:latin typeface="+mn-lt"/>
              <a:ea typeface="+mn-ea"/>
              <a:cs typeface="+mn-cs"/>
            </a:defRPr>
          </a:lvl2pPr>
          <a:lvl3pPr marL="914400" indent="0" algn="l" defTabSz="914400" rtl="0" eaLnBrk="1" latinLnBrk="0" hangingPunct="1">
            <a:defRPr sz="1100" kern="1200">
              <a:solidFill>
                <a:schemeClr val="lt1"/>
              </a:solidFill>
              <a:latin typeface="+mn-lt"/>
              <a:ea typeface="+mn-ea"/>
              <a:cs typeface="+mn-cs"/>
            </a:defRPr>
          </a:lvl3pPr>
          <a:lvl4pPr marL="1371600" indent="0" algn="l" defTabSz="914400" rtl="0" eaLnBrk="1" latinLnBrk="0" hangingPunct="1">
            <a:defRPr sz="1100" kern="1200">
              <a:solidFill>
                <a:schemeClr val="lt1"/>
              </a:solidFill>
              <a:latin typeface="+mn-lt"/>
              <a:ea typeface="+mn-ea"/>
              <a:cs typeface="+mn-cs"/>
            </a:defRPr>
          </a:lvl4pPr>
          <a:lvl5pPr marL="1828800" indent="0" algn="l" defTabSz="914400" rtl="0" eaLnBrk="1" latinLnBrk="0" hangingPunct="1">
            <a:defRPr sz="1100" kern="1200">
              <a:solidFill>
                <a:schemeClr val="lt1"/>
              </a:solidFill>
              <a:latin typeface="+mn-lt"/>
              <a:ea typeface="+mn-ea"/>
              <a:cs typeface="+mn-cs"/>
            </a:defRPr>
          </a:lvl5pPr>
          <a:lvl6pPr marL="2286000" indent="0" algn="l" defTabSz="914400" rtl="0" eaLnBrk="1" latinLnBrk="0" hangingPunct="1">
            <a:defRPr sz="1100" kern="1200">
              <a:solidFill>
                <a:schemeClr val="lt1"/>
              </a:solidFill>
              <a:latin typeface="+mn-lt"/>
              <a:ea typeface="+mn-ea"/>
              <a:cs typeface="+mn-cs"/>
            </a:defRPr>
          </a:lvl6pPr>
          <a:lvl7pPr marL="2743200" indent="0" algn="l" defTabSz="914400" rtl="0" eaLnBrk="1" latinLnBrk="0" hangingPunct="1">
            <a:defRPr sz="1100" kern="1200">
              <a:solidFill>
                <a:schemeClr val="lt1"/>
              </a:solidFill>
              <a:latin typeface="+mn-lt"/>
              <a:ea typeface="+mn-ea"/>
              <a:cs typeface="+mn-cs"/>
            </a:defRPr>
          </a:lvl7pPr>
          <a:lvl8pPr marL="3200400" indent="0" algn="l" defTabSz="914400" rtl="0" eaLnBrk="1" latinLnBrk="0" hangingPunct="1">
            <a:defRPr sz="1100" kern="1200">
              <a:solidFill>
                <a:schemeClr val="lt1"/>
              </a:solidFill>
              <a:latin typeface="+mn-lt"/>
              <a:ea typeface="+mn-ea"/>
              <a:cs typeface="+mn-cs"/>
            </a:defRPr>
          </a:lvl8pPr>
          <a:lvl9pPr marL="3657600" indent="0" algn="l" defTabSz="914400" rtl="0" eaLnBrk="1" latinLnBrk="0" hangingPunct="1">
            <a:defRPr sz="1100" kern="1200">
              <a:solidFill>
                <a:schemeClr val="lt1"/>
              </a:solidFill>
              <a:latin typeface="+mn-lt"/>
              <a:ea typeface="+mn-ea"/>
              <a:cs typeface="+mn-cs"/>
            </a:defRPr>
          </a:lvl9p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pt-BR" sz="2000" b="1" i="0" u="none" strike="noStrike" kern="0" cap="none" spc="0" normalizeH="0" baseline="0">
              <a:ln>
                <a:noFill/>
              </a:ln>
              <a:solidFill>
                <a:sysClr val="window" lastClr="FFFFFF"/>
              </a:solidFill>
              <a:effectLst/>
              <a:uLnTx/>
              <a:uFillTx/>
              <a:latin typeface="Calibri" panose="020F0502020204030204"/>
              <a:ea typeface="+mn-ea"/>
              <a:cs typeface="+mn-cs"/>
            </a:rPr>
            <a:t>3.3</a:t>
          </a:r>
        </a:p>
      </xdr:txBody>
    </xdr:sp>
    <xdr:clientData/>
  </xdr:twoCellAnchor>
  <xdr:twoCellAnchor>
    <xdr:from>
      <xdr:col>20</xdr:col>
      <xdr:colOff>67235</xdr:colOff>
      <xdr:row>8</xdr:row>
      <xdr:rowOff>137269</xdr:rowOff>
    </xdr:from>
    <xdr:to>
      <xdr:col>22</xdr:col>
      <xdr:colOff>201706</xdr:colOff>
      <xdr:row>9</xdr:row>
      <xdr:rowOff>81238</xdr:rowOff>
    </xdr:to>
    <xdr:sp macro="" textlink="">
      <xdr:nvSpPr>
        <xdr:cNvPr id="17" name="Fluxograma: Conector fora de Página 16">
          <a:hlinkClick xmlns:r="http://schemas.openxmlformats.org/officeDocument/2006/relationships" r:id="rId6" tooltip="Máquinas de Solda"/>
          <a:extLst>
            <a:ext uri="{FF2B5EF4-FFF2-40B4-BE49-F238E27FC236}">
              <a16:creationId xmlns:a16="http://schemas.microsoft.com/office/drawing/2014/main" id="{71D4F891-93E2-2F5A-E421-B98033FD4B93}"/>
            </a:ext>
          </a:extLst>
        </xdr:cNvPr>
        <xdr:cNvSpPr/>
      </xdr:nvSpPr>
      <xdr:spPr>
        <a:xfrm rot="16200000">
          <a:off x="16965706" y="2322416"/>
          <a:ext cx="336175" cy="1098176"/>
        </a:xfrm>
        <a:prstGeom prst="flowChartOffpageConnector">
          <a:avLst/>
        </a:prstGeom>
        <a:solidFill>
          <a:srgbClr val="4472C4">
            <a:lumMod val="50000"/>
          </a:srgbClr>
        </a:solidFill>
        <a:ln w="12700" cap="flat" cmpd="sng" algn="ctr">
          <a:solidFill>
            <a:srgbClr val="00B0F0"/>
          </a:solidFill>
          <a:prstDash val="solid"/>
          <a:miter lim="800000"/>
        </a:ln>
        <a:effectLst/>
      </xdr:spPr>
      <xdr:txBody>
        <a:bodyPr rot="0" spcFirstLastPara="0" vert="vert" wrap="square" lIns="91440" tIns="45720" rIns="91440" bIns="45720" numCol="1" spcCol="0" rtlCol="0" fromWordArt="0" anchor="ctr" anchorCtr="0" forceAA="0" compatLnSpc="1">
          <a:prstTxWarp prst="textNoShape">
            <a:avLst/>
          </a:prstTxWarp>
          <a:noAutofit/>
        </a:bodyPr>
        <a:lstStyle>
          <a:defPPr>
            <a:defRPr lang="pt-BR"/>
          </a:defPPr>
          <a:lvl1pPr marL="0" indent="0" algn="l" defTabSz="914400" rtl="0" eaLnBrk="1" latinLnBrk="0" hangingPunct="1">
            <a:defRPr sz="1100" kern="1200">
              <a:solidFill>
                <a:schemeClr val="lt1"/>
              </a:solidFill>
              <a:latin typeface="+mn-lt"/>
              <a:ea typeface="+mn-ea"/>
              <a:cs typeface="+mn-cs"/>
            </a:defRPr>
          </a:lvl1pPr>
          <a:lvl2pPr marL="457200" indent="0" algn="l" defTabSz="914400" rtl="0" eaLnBrk="1" latinLnBrk="0" hangingPunct="1">
            <a:defRPr sz="1100" kern="1200">
              <a:solidFill>
                <a:schemeClr val="lt1"/>
              </a:solidFill>
              <a:latin typeface="+mn-lt"/>
              <a:ea typeface="+mn-ea"/>
              <a:cs typeface="+mn-cs"/>
            </a:defRPr>
          </a:lvl2pPr>
          <a:lvl3pPr marL="914400" indent="0" algn="l" defTabSz="914400" rtl="0" eaLnBrk="1" latinLnBrk="0" hangingPunct="1">
            <a:defRPr sz="1100" kern="1200">
              <a:solidFill>
                <a:schemeClr val="lt1"/>
              </a:solidFill>
              <a:latin typeface="+mn-lt"/>
              <a:ea typeface="+mn-ea"/>
              <a:cs typeface="+mn-cs"/>
            </a:defRPr>
          </a:lvl3pPr>
          <a:lvl4pPr marL="1371600" indent="0" algn="l" defTabSz="914400" rtl="0" eaLnBrk="1" latinLnBrk="0" hangingPunct="1">
            <a:defRPr sz="1100" kern="1200">
              <a:solidFill>
                <a:schemeClr val="lt1"/>
              </a:solidFill>
              <a:latin typeface="+mn-lt"/>
              <a:ea typeface="+mn-ea"/>
              <a:cs typeface="+mn-cs"/>
            </a:defRPr>
          </a:lvl4pPr>
          <a:lvl5pPr marL="1828800" indent="0" algn="l" defTabSz="914400" rtl="0" eaLnBrk="1" latinLnBrk="0" hangingPunct="1">
            <a:defRPr sz="1100" kern="1200">
              <a:solidFill>
                <a:schemeClr val="lt1"/>
              </a:solidFill>
              <a:latin typeface="+mn-lt"/>
              <a:ea typeface="+mn-ea"/>
              <a:cs typeface="+mn-cs"/>
            </a:defRPr>
          </a:lvl5pPr>
          <a:lvl6pPr marL="2286000" indent="0" algn="l" defTabSz="914400" rtl="0" eaLnBrk="1" latinLnBrk="0" hangingPunct="1">
            <a:defRPr sz="1100" kern="1200">
              <a:solidFill>
                <a:schemeClr val="lt1"/>
              </a:solidFill>
              <a:latin typeface="+mn-lt"/>
              <a:ea typeface="+mn-ea"/>
              <a:cs typeface="+mn-cs"/>
            </a:defRPr>
          </a:lvl6pPr>
          <a:lvl7pPr marL="2743200" indent="0" algn="l" defTabSz="914400" rtl="0" eaLnBrk="1" latinLnBrk="0" hangingPunct="1">
            <a:defRPr sz="1100" kern="1200">
              <a:solidFill>
                <a:schemeClr val="lt1"/>
              </a:solidFill>
              <a:latin typeface="+mn-lt"/>
              <a:ea typeface="+mn-ea"/>
              <a:cs typeface="+mn-cs"/>
            </a:defRPr>
          </a:lvl7pPr>
          <a:lvl8pPr marL="3200400" indent="0" algn="l" defTabSz="914400" rtl="0" eaLnBrk="1" latinLnBrk="0" hangingPunct="1">
            <a:defRPr sz="1100" kern="1200">
              <a:solidFill>
                <a:schemeClr val="lt1"/>
              </a:solidFill>
              <a:latin typeface="+mn-lt"/>
              <a:ea typeface="+mn-ea"/>
              <a:cs typeface="+mn-cs"/>
            </a:defRPr>
          </a:lvl8pPr>
          <a:lvl9pPr marL="3657600" indent="0" algn="l" defTabSz="914400" rtl="0" eaLnBrk="1" latinLnBrk="0" hangingPunct="1">
            <a:defRPr sz="1100" kern="1200">
              <a:solidFill>
                <a:schemeClr val="lt1"/>
              </a:solidFill>
              <a:latin typeface="+mn-lt"/>
              <a:ea typeface="+mn-ea"/>
              <a:cs typeface="+mn-cs"/>
            </a:defRPr>
          </a:lvl9p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pt-BR" sz="2000" b="1" i="0" u="none" strike="noStrike" kern="0" cap="none" spc="0" normalizeH="0" baseline="0">
              <a:ln>
                <a:noFill/>
              </a:ln>
              <a:solidFill>
                <a:sysClr val="window" lastClr="FFFFFF"/>
              </a:solidFill>
              <a:effectLst/>
              <a:uLnTx/>
              <a:uFillTx/>
              <a:latin typeface="Calibri" panose="020F0502020204030204"/>
              <a:ea typeface="+mn-ea"/>
              <a:cs typeface="+mn-cs"/>
            </a:rPr>
            <a:t>3.4</a:t>
          </a:r>
        </a:p>
      </xdr:txBody>
    </xdr:sp>
    <xdr:clientData/>
  </xdr:twoCellAnchor>
  <xdr:twoCellAnchor>
    <xdr:from>
      <xdr:col>20</xdr:col>
      <xdr:colOff>67240</xdr:colOff>
      <xdr:row>9</xdr:row>
      <xdr:rowOff>159682</xdr:rowOff>
    </xdr:from>
    <xdr:to>
      <xdr:col>22</xdr:col>
      <xdr:colOff>201711</xdr:colOff>
      <xdr:row>10</xdr:row>
      <xdr:rowOff>103651</xdr:rowOff>
    </xdr:to>
    <xdr:sp macro="" textlink="">
      <xdr:nvSpPr>
        <xdr:cNvPr id="18" name="Fluxograma: Conector fora de Página 17">
          <a:hlinkClick xmlns:r="http://schemas.openxmlformats.org/officeDocument/2006/relationships" r:id="rId7" tooltip="Banco de Capacitores"/>
          <a:extLst>
            <a:ext uri="{FF2B5EF4-FFF2-40B4-BE49-F238E27FC236}">
              <a16:creationId xmlns:a16="http://schemas.microsoft.com/office/drawing/2014/main" id="{55672437-F6D2-ACF1-5A0D-4428A36D54F2}"/>
            </a:ext>
          </a:extLst>
        </xdr:cNvPr>
        <xdr:cNvSpPr/>
      </xdr:nvSpPr>
      <xdr:spPr>
        <a:xfrm rot="16200000">
          <a:off x="16965711" y="2737035"/>
          <a:ext cx="336175" cy="1098176"/>
        </a:xfrm>
        <a:prstGeom prst="flowChartOffpageConnector">
          <a:avLst/>
        </a:prstGeom>
        <a:solidFill>
          <a:srgbClr val="4472C4">
            <a:lumMod val="50000"/>
          </a:srgbClr>
        </a:solidFill>
        <a:ln w="12700" cap="flat" cmpd="sng" algn="ctr">
          <a:solidFill>
            <a:srgbClr val="00B0F0"/>
          </a:solidFill>
          <a:prstDash val="solid"/>
          <a:miter lim="800000"/>
        </a:ln>
        <a:effectLst/>
      </xdr:spPr>
      <xdr:txBody>
        <a:bodyPr rot="0" spcFirstLastPara="0" vert="vert" wrap="square" lIns="91440" tIns="45720" rIns="91440" bIns="45720" numCol="1" spcCol="0" rtlCol="0" fromWordArt="0" anchor="ctr" anchorCtr="0" forceAA="0" compatLnSpc="1">
          <a:prstTxWarp prst="textNoShape">
            <a:avLst/>
          </a:prstTxWarp>
          <a:noAutofit/>
        </a:bodyPr>
        <a:lstStyle>
          <a:defPPr>
            <a:defRPr lang="pt-BR"/>
          </a:defPPr>
          <a:lvl1pPr marL="0" indent="0" algn="l" defTabSz="914400" rtl="0" eaLnBrk="1" latinLnBrk="0" hangingPunct="1">
            <a:defRPr sz="1100" kern="1200">
              <a:solidFill>
                <a:schemeClr val="lt1"/>
              </a:solidFill>
              <a:latin typeface="+mn-lt"/>
              <a:ea typeface="+mn-ea"/>
              <a:cs typeface="+mn-cs"/>
            </a:defRPr>
          </a:lvl1pPr>
          <a:lvl2pPr marL="457200" indent="0" algn="l" defTabSz="914400" rtl="0" eaLnBrk="1" latinLnBrk="0" hangingPunct="1">
            <a:defRPr sz="1100" kern="1200">
              <a:solidFill>
                <a:schemeClr val="lt1"/>
              </a:solidFill>
              <a:latin typeface="+mn-lt"/>
              <a:ea typeface="+mn-ea"/>
              <a:cs typeface="+mn-cs"/>
            </a:defRPr>
          </a:lvl2pPr>
          <a:lvl3pPr marL="914400" indent="0" algn="l" defTabSz="914400" rtl="0" eaLnBrk="1" latinLnBrk="0" hangingPunct="1">
            <a:defRPr sz="1100" kern="1200">
              <a:solidFill>
                <a:schemeClr val="lt1"/>
              </a:solidFill>
              <a:latin typeface="+mn-lt"/>
              <a:ea typeface="+mn-ea"/>
              <a:cs typeface="+mn-cs"/>
            </a:defRPr>
          </a:lvl3pPr>
          <a:lvl4pPr marL="1371600" indent="0" algn="l" defTabSz="914400" rtl="0" eaLnBrk="1" latinLnBrk="0" hangingPunct="1">
            <a:defRPr sz="1100" kern="1200">
              <a:solidFill>
                <a:schemeClr val="lt1"/>
              </a:solidFill>
              <a:latin typeface="+mn-lt"/>
              <a:ea typeface="+mn-ea"/>
              <a:cs typeface="+mn-cs"/>
            </a:defRPr>
          </a:lvl4pPr>
          <a:lvl5pPr marL="1828800" indent="0" algn="l" defTabSz="914400" rtl="0" eaLnBrk="1" latinLnBrk="0" hangingPunct="1">
            <a:defRPr sz="1100" kern="1200">
              <a:solidFill>
                <a:schemeClr val="lt1"/>
              </a:solidFill>
              <a:latin typeface="+mn-lt"/>
              <a:ea typeface="+mn-ea"/>
              <a:cs typeface="+mn-cs"/>
            </a:defRPr>
          </a:lvl5pPr>
          <a:lvl6pPr marL="2286000" indent="0" algn="l" defTabSz="914400" rtl="0" eaLnBrk="1" latinLnBrk="0" hangingPunct="1">
            <a:defRPr sz="1100" kern="1200">
              <a:solidFill>
                <a:schemeClr val="lt1"/>
              </a:solidFill>
              <a:latin typeface="+mn-lt"/>
              <a:ea typeface="+mn-ea"/>
              <a:cs typeface="+mn-cs"/>
            </a:defRPr>
          </a:lvl6pPr>
          <a:lvl7pPr marL="2743200" indent="0" algn="l" defTabSz="914400" rtl="0" eaLnBrk="1" latinLnBrk="0" hangingPunct="1">
            <a:defRPr sz="1100" kern="1200">
              <a:solidFill>
                <a:schemeClr val="lt1"/>
              </a:solidFill>
              <a:latin typeface="+mn-lt"/>
              <a:ea typeface="+mn-ea"/>
              <a:cs typeface="+mn-cs"/>
            </a:defRPr>
          </a:lvl7pPr>
          <a:lvl8pPr marL="3200400" indent="0" algn="l" defTabSz="914400" rtl="0" eaLnBrk="1" latinLnBrk="0" hangingPunct="1">
            <a:defRPr sz="1100" kern="1200">
              <a:solidFill>
                <a:schemeClr val="lt1"/>
              </a:solidFill>
              <a:latin typeface="+mn-lt"/>
              <a:ea typeface="+mn-ea"/>
              <a:cs typeface="+mn-cs"/>
            </a:defRPr>
          </a:lvl8pPr>
          <a:lvl9pPr marL="3657600" indent="0" algn="l" defTabSz="914400" rtl="0" eaLnBrk="1" latinLnBrk="0" hangingPunct="1">
            <a:defRPr sz="1100" kern="1200">
              <a:solidFill>
                <a:schemeClr val="lt1"/>
              </a:solidFill>
              <a:latin typeface="+mn-lt"/>
              <a:ea typeface="+mn-ea"/>
              <a:cs typeface="+mn-cs"/>
            </a:defRPr>
          </a:lvl9p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pt-BR" sz="2000" b="1" i="0" u="none" strike="noStrike" kern="0" cap="none" spc="0" normalizeH="0" baseline="0">
              <a:ln>
                <a:noFill/>
              </a:ln>
              <a:solidFill>
                <a:sysClr val="window" lastClr="FFFFFF"/>
              </a:solidFill>
              <a:effectLst/>
              <a:uLnTx/>
              <a:uFillTx/>
              <a:latin typeface="Calibri" panose="020F0502020204030204"/>
              <a:ea typeface="+mn-ea"/>
              <a:cs typeface="+mn-cs"/>
            </a:rPr>
            <a:t>3.5</a:t>
          </a:r>
        </a:p>
      </xdr:txBody>
    </xdr:sp>
    <xdr:clientData/>
  </xdr:twoCellAnchor>
  <xdr:twoCellAnchor>
    <xdr:from>
      <xdr:col>20</xdr:col>
      <xdr:colOff>67242</xdr:colOff>
      <xdr:row>10</xdr:row>
      <xdr:rowOff>182094</xdr:rowOff>
    </xdr:from>
    <xdr:to>
      <xdr:col>22</xdr:col>
      <xdr:colOff>201713</xdr:colOff>
      <xdr:row>11</xdr:row>
      <xdr:rowOff>126063</xdr:rowOff>
    </xdr:to>
    <xdr:sp macro="" textlink="">
      <xdr:nvSpPr>
        <xdr:cNvPr id="19" name="Fluxograma: Conector fora de Página 18">
          <a:hlinkClick xmlns:r="http://schemas.openxmlformats.org/officeDocument/2006/relationships" r:id="rId8" tooltip="Forno a Arco"/>
          <a:extLst>
            <a:ext uri="{FF2B5EF4-FFF2-40B4-BE49-F238E27FC236}">
              <a16:creationId xmlns:a16="http://schemas.microsoft.com/office/drawing/2014/main" id="{85BD536D-B9D5-CE3A-0FC7-135E1F8641F3}"/>
            </a:ext>
          </a:extLst>
        </xdr:cNvPr>
        <xdr:cNvSpPr/>
      </xdr:nvSpPr>
      <xdr:spPr>
        <a:xfrm rot="16200000">
          <a:off x="16965713" y="3151653"/>
          <a:ext cx="336175" cy="1098176"/>
        </a:xfrm>
        <a:prstGeom prst="flowChartOffpageConnector">
          <a:avLst/>
        </a:prstGeom>
        <a:solidFill>
          <a:srgbClr val="4472C4">
            <a:lumMod val="50000"/>
          </a:srgbClr>
        </a:solidFill>
        <a:ln w="12700" cap="flat" cmpd="sng" algn="ctr">
          <a:solidFill>
            <a:srgbClr val="00B0F0"/>
          </a:solidFill>
          <a:prstDash val="solid"/>
          <a:miter lim="800000"/>
        </a:ln>
        <a:effectLst/>
      </xdr:spPr>
      <xdr:txBody>
        <a:bodyPr rot="0" spcFirstLastPara="0" vert="vert" wrap="square" lIns="91440" tIns="45720" rIns="91440" bIns="45720" numCol="1" spcCol="0" rtlCol="0" fromWordArt="0" anchor="ctr" anchorCtr="0" forceAA="0" compatLnSpc="1">
          <a:prstTxWarp prst="textNoShape">
            <a:avLst/>
          </a:prstTxWarp>
          <a:noAutofit/>
        </a:bodyPr>
        <a:lstStyle>
          <a:defPPr>
            <a:defRPr lang="pt-BR"/>
          </a:defPPr>
          <a:lvl1pPr marL="0" indent="0" algn="l" defTabSz="914400" rtl="0" eaLnBrk="1" latinLnBrk="0" hangingPunct="1">
            <a:defRPr sz="1100" kern="1200">
              <a:solidFill>
                <a:schemeClr val="lt1"/>
              </a:solidFill>
              <a:latin typeface="+mn-lt"/>
              <a:ea typeface="+mn-ea"/>
              <a:cs typeface="+mn-cs"/>
            </a:defRPr>
          </a:lvl1pPr>
          <a:lvl2pPr marL="457200" indent="0" algn="l" defTabSz="914400" rtl="0" eaLnBrk="1" latinLnBrk="0" hangingPunct="1">
            <a:defRPr sz="1100" kern="1200">
              <a:solidFill>
                <a:schemeClr val="lt1"/>
              </a:solidFill>
              <a:latin typeface="+mn-lt"/>
              <a:ea typeface="+mn-ea"/>
              <a:cs typeface="+mn-cs"/>
            </a:defRPr>
          </a:lvl2pPr>
          <a:lvl3pPr marL="914400" indent="0" algn="l" defTabSz="914400" rtl="0" eaLnBrk="1" latinLnBrk="0" hangingPunct="1">
            <a:defRPr sz="1100" kern="1200">
              <a:solidFill>
                <a:schemeClr val="lt1"/>
              </a:solidFill>
              <a:latin typeface="+mn-lt"/>
              <a:ea typeface="+mn-ea"/>
              <a:cs typeface="+mn-cs"/>
            </a:defRPr>
          </a:lvl3pPr>
          <a:lvl4pPr marL="1371600" indent="0" algn="l" defTabSz="914400" rtl="0" eaLnBrk="1" latinLnBrk="0" hangingPunct="1">
            <a:defRPr sz="1100" kern="1200">
              <a:solidFill>
                <a:schemeClr val="lt1"/>
              </a:solidFill>
              <a:latin typeface="+mn-lt"/>
              <a:ea typeface="+mn-ea"/>
              <a:cs typeface="+mn-cs"/>
            </a:defRPr>
          </a:lvl4pPr>
          <a:lvl5pPr marL="1828800" indent="0" algn="l" defTabSz="914400" rtl="0" eaLnBrk="1" latinLnBrk="0" hangingPunct="1">
            <a:defRPr sz="1100" kern="1200">
              <a:solidFill>
                <a:schemeClr val="lt1"/>
              </a:solidFill>
              <a:latin typeface="+mn-lt"/>
              <a:ea typeface="+mn-ea"/>
              <a:cs typeface="+mn-cs"/>
            </a:defRPr>
          </a:lvl5pPr>
          <a:lvl6pPr marL="2286000" indent="0" algn="l" defTabSz="914400" rtl="0" eaLnBrk="1" latinLnBrk="0" hangingPunct="1">
            <a:defRPr sz="1100" kern="1200">
              <a:solidFill>
                <a:schemeClr val="lt1"/>
              </a:solidFill>
              <a:latin typeface="+mn-lt"/>
              <a:ea typeface="+mn-ea"/>
              <a:cs typeface="+mn-cs"/>
            </a:defRPr>
          </a:lvl6pPr>
          <a:lvl7pPr marL="2743200" indent="0" algn="l" defTabSz="914400" rtl="0" eaLnBrk="1" latinLnBrk="0" hangingPunct="1">
            <a:defRPr sz="1100" kern="1200">
              <a:solidFill>
                <a:schemeClr val="lt1"/>
              </a:solidFill>
              <a:latin typeface="+mn-lt"/>
              <a:ea typeface="+mn-ea"/>
              <a:cs typeface="+mn-cs"/>
            </a:defRPr>
          </a:lvl7pPr>
          <a:lvl8pPr marL="3200400" indent="0" algn="l" defTabSz="914400" rtl="0" eaLnBrk="1" latinLnBrk="0" hangingPunct="1">
            <a:defRPr sz="1100" kern="1200">
              <a:solidFill>
                <a:schemeClr val="lt1"/>
              </a:solidFill>
              <a:latin typeface="+mn-lt"/>
              <a:ea typeface="+mn-ea"/>
              <a:cs typeface="+mn-cs"/>
            </a:defRPr>
          </a:lvl8pPr>
          <a:lvl9pPr marL="3657600" indent="0" algn="l" defTabSz="914400" rtl="0" eaLnBrk="1" latinLnBrk="0" hangingPunct="1">
            <a:defRPr sz="1100" kern="1200">
              <a:solidFill>
                <a:schemeClr val="lt1"/>
              </a:solidFill>
              <a:latin typeface="+mn-lt"/>
              <a:ea typeface="+mn-ea"/>
              <a:cs typeface="+mn-cs"/>
            </a:defRPr>
          </a:lvl9p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pt-BR" sz="2000" b="1" i="0" u="none" strike="noStrike" kern="0" cap="none" spc="0" normalizeH="0" baseline="0">
              <a:ln>
                <a:noFill/>
              </a:ln>
              <a:solidFill>
                <a:sysClr val="window" lastClr="FFFFFF"/>
              </a:solidFill>
              <a:effectLst/>
              <a:uLnTx/>
              <a:uFillTx/>
              <a:latin typeface="Calibri" panose="020F0502020204030204"/>
              <a:ea typeface="+mn-ea"/>
              <a:cs typeface="+mn-cs"/>
            </a:rPr>
            <a:t>3.6</a:t>
          </a:r>
        </a:p>
      </xdr:txBody>
    </xdr:sp>
    <xdr:clientData/>
  </xdr:twoCellAnchor>
  <xdr:twoCellAnchor>
    <xdr:from>
      <xdr:col>20</xdr:col>
      <xdr:colOff>67242</xdr:colOff>
      <xdr:row>11</xdr:row>
      <xdr:rowOff>204507</xdr:rowOff>
    </xdr:from>
    <xdr:to>
      <xdr:col>22</xdr:col>
      <xdr:colOff>201713</xdr:colOff>
      <xdr:row>12</xdr:row>
      <xdr:rowOff>148476</xdr:rowOff>
    </xdr:to>
    <xdr:sp macro="" textlink="">
      <xdr:nvSpPr>
        <xdr:cNvPr id="20" name="Fluxograma: Conector fora de Página 19">
          <a:hlinkClick xmlns:r="http://schemas.openxmlformats.org/officeDocument/2006/relationships" r:id="rId9" tooltip="Gerador"/>
          <a:extLst>
            <a:ext uri="{FF2B5EF4-FFF2-40B4-BE49-F238E27FC236}">
              <a16:creationId xmlns:a16="http://schemas.microsoft.com/office/drawing/2014/main" id="{FCDE5A11-A982-83E2-7426-42D1053A63FC}"/>
            </a:ext>
          </a:extLst>
        </xdr:cNvPr>
        <xdr:cNvSpPr/>
      </xdr:nvSpPr>
      <xdr:spPr>
        <a:xfrm rot="16200000">
          <a:off x="16965713" y="3566272"/>
          <a:ext cx="336175" cy="1098176"/>
        </a:xfrm>
        <a:prstGeom prst="flowChartOffpageConnector">
          <a:avLst/>
        </a:prstGeom>
        <a:solidFill>
          <a:srgbClr val="4472C4">
            <a:lumMod val="50000"/>
          </a:srgbClr>
        </a:solidFill>
        <a:ln w="12700" cap="flat" cmpd="sng" algn="ctr">
          <a:solidFill>
            <a:srgbClr val="00B0F0"/>
          </a:solidFill>
          <a:prstDash val="solid"/>
          <a:miter lim="800000"/>
        </a:ln>
        <a:effectLst/>
      </xdr:spPr>
      <xdr:txBody>
        <a:bodyPr rot="0" spcFirstLastPara="0" vert="vert" wrap="square" lIns="91440" tIns="45720" rIns="91440" bIns="45720" numCol="1" spcCol="0" rtlCol="0" fromWordArt="0" anchor="ctr" anchorCtr="0" forceAA="0" compatLnSpc="1">
          <a:prstTxWarp prst="textNoShape">
            <a:avLst/>
          </a:prstTxWarp>
          <a:noAutofit/>
        </a:bodyPr>
        <a:lstStyle>
          <a:defPPr>
            <a:defRPr lang="pt-BR"/>
          </a:defPPr>
          <a:lvl1pPr marL="0" indent="0" algn="l" defTabSz="914400" rtl="0" eaLnBrk="1" latinLnBrk="0" hangingPunct="1">
            <a:defRPr sz="1100" kern="1200">
              <a:solidFill>
                <a:schemeClr val="lt1"/>
              </a:solidFill>
              <a:latin typeface="+mn-lt"/>
              <a:ea typeface="+mn-ea"/>
              <a:cs typeface="+mn-cs"/>
            </a:defRPr>
          </a:lvl1pPr>
          <a:lvl2pPr marL="457200" indent="0" algn="l" defTabSz="914400" rtl="0" eaLnBrk="1" latinLnBrk="0" hangingPunct="1">
            <a:defRPr sz="1100" kern="1200">
              <a:solidFill>
                <a:schemeClr val="lt1"/>
              </a:solidFill>
              <a:latin typeface="+mn-lt"/>
              <a:ea typeface="+mn-ea"/>
              <a:cs typeface="+mn-cs"/>
            </a:defRPr>
          </a:lvl2pPr>
          <a:lvl3pPr marL="914400" indent="0" algn="l" defTabSz="914400" rtl="0" eaLnBrk="1" latinLnBrk="0" hangingPunct="1">
            <a:defRPr sz="1100" kern="1200">
              <a:solidFill>
                <a:schemeClr val="lt1"/>
              </a:solidFill>
              <a:latin typeface="+mn-lt"/>
              <a:ea typeface="+mn-ea"/>
              <a:cs typeface="+mn-cs"/>
            </a:defRPr>
          </a:lvl3pPr>
          <a:lvl4pPr marL="1371600" indent="0" algn="l" defTabSz="914400" rtl="0" eaLnBrk="1" latinLnBrk="0" hangingPunct="1">
            <a:defRPr sz="1100" kern="1200">
              <a:solidFill>
                <a:schemeClr val="lt1"/>
              </a:solidFill>
              <a:latin typeface="+mn-lt"/>
              <a:ea typeface="+mn-ea"/>
              <a:cs typeface="+mn-cs"/>
            </a:defRPr>
          </a:lvl4pPr>
          <a:lvl5pPr marL="1828800" indent="0" algn="l" defTabSz="914400" rtl="0" eaLnBrk="1" latinLnBrk="0" hangingPunct="1">
            <a:defRPr sz="1100" kern="1200">
              <a:solidFill>
                <a:schemeClr val="lt1"/>
              </a:solidFill>
              <a:latin typeface="+mn-lt"/>
              <a:ea typeface="+mn-ea"/>
              <a:cs typeface="+mn-cs"/>
            </a:defRPr>
          </a:lvl5pPr>
          <a:lvl6pPr marL="2286000" indent="0" algn="l" defTabSz="914400" rtl="0" eaLnBrk="1" latinLnBrk="0" hangingPunct="1">
            <a:defRPr sz="1100" kern="1200">
              <a:solidFill>
                <a:schemeClr val="lt1"/>
              </a:solidFill>
              <a:latin typeface="+mn-lt"/>
              <a:ea typeface="+mn-ea"/>
              <a:cs typeface="+mn-cs"/>
            </a:defRPr>
          </a:lvl6pPr>
          <a:lvl7pPr marL="2743200" indent="0" algn="l" defTabSz="914400" rtl="0" eaLnBrk="1" latinLnBrk="0" hangingPunct="1">
            <a:defRPr sz="1100" kern="1200">
              <a:solidFill>
                <a:schemeClr val="lt1"/>
              </a:solidFill>
              <a:latin typeface="+mn-lt"/>
              <a:ea typeface="+mn-ea"/>
              <a:cs typeface="+mn-cs"/>
            </a:defRPr>
          </a:lvl7pPr>
          <a:lvl8pPr marL="3200400" indent="0" algn="l" defTabSz="914400" rtl="0" eaLnBrk="1" latinLnBrk="0" hangingPunct="1">
            <a:defRPr sz="1100" kern="1200">
              <a:solidFill>
                <a:schemeClr val="lt1"/>
              </a:solidFill>
              <a:latin typeface="+mn-lt"/>
              <a:ea typeface="+mn-ea"/>
              <a:cs typeface="+mn-cs"/>
            </a:defRPr>
          </a:lvl8pPr>
          <a:lvl9pPr marL="3657600" indent="0" algn="l" defTabSz="914400" rtl="0" eaLnBrk="1" latinLnBrk="0" hangingPunct="1">
            <a:defRPr sz="1100" kern="1200">
              <a:solidFill>
                <a:schemeClr val="lt1"/>
              </a:solidFill>
              <a:latin typeface="+mn-lt"/>
              <a:ea typeface="+mn-ea"/>
              <a:cs typeface="+mn-cs"/>
            </a:defRPr>
          </a:lvl9p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pt-BR" sz="2000" b="1" i="0" u="none" strike="noStrike" kern="0" cap="none" spc="0" normalizeH="0" baseline="0">
              <a:ln>
                <a:noFill/>
              </a:ln>
              <a:solidFill>
                <a:sysClr val="window" lastClr="FFFFFF"/>
              </a:solidFill>
              <a:effectLst/>
              <a:uLnTx/>
              <a:uFillTx/>
              <a:latin typeface="Calibri" panose="020F0502020204030204"/>
              <a:ea typeface="+mn-ea"/>
              <a:cs typeface="+mn-cs"/>
            </a:rPr>
            <a:t>3.7</a:t>
          </a:r>
        </a:p>
      </xdr:txBody>
    </xdr:sp>
    <xdr:clientData/>
  </xdr:twoCellAnchor>
  <xdr:twoCellAnchor>
    <xdr:from>
      <xdr:col>20</xdr:col>
      <xdr:colOff>67235</xdr:colOff>
      <xdr:row>12</xdr:row>
      <xdr:rowOff>232514</xdr:rowOff>
    </xdr:from>
    <xdr:to>
      <xdr:col>22</xdr:col>
      <xdr:colOff>201706</xdr:colOff>
      <xdr:row>13</xdr:row>
      <xdr:rowOff>176484</xdr:rowOff>
    </xdr:to>
    <xdr:sp macro="" textlink="">
      <xdr:nvSpPr>
        <xdr:cNvPr id="21" name="Fluxograma: Conector fora de Página 20">
          <a:hlinkClick xmlns:r="http://schemas.openxmlformats.org/officeDocument/2006/relationships" r:id="rId10" tooltip="Data Center"/>
          <a:extLst>
            <a:ext uri="{FF2B5EF4-FFF2-40B4-BE49-F238E27FC236}">
              <a16:creationId xmlns:a16="http://schemas.microsoft.com/office/drawing/2014/main" id="{E26A928E-3515-CA75-5E97-04A65A331A86}"/>
            </a:ext>
          </a:extLst>
        </xdr:cNvPr>
        <xdr:cNvSpPr/>
      </xdr:nvSpPr>
      <xdr:spPr>
        <a:xfrm rot="16200000">
          <a:off x="16965706" y="3986485"/>
          <a:ext cx="336175" cy="1098176"/>
        </a:xfrm>
        <a:prstGeom prst="flowChartOffpageConnector">
          <a:avLst/>
        </a:prstGeom>
        <a:solidFill>
          <a:srgbClr val="4472C4">
            <a:lumMod val="50000"/>
          </a:srgbClr>
        </a:solidFill>
        <a:ln w="12700" cap="flat" cmpd="sng" algn="ctr">
          <a:solidFill>
            <a:srgbClr val="00B0F0"/>
          </a:solidFill>
          <a:prstDash val="solid"/>
          <a:miter lim="800000"/>
        </a:ln>
        <a:effectLst/>
      </xdr:spPr>
      <xdr:txBody>
        <a:bodyPr rot="0" spcFirstLastPara="0" vert="vert" wrap="square" lIns="91440" tIns="45720" rIns="91440" bIns="45720" numCol="1" spcCol="0" rtlCol="0" fromWordArt="0" anchor="ctr" anchorCtr="0" forceAA="0" compatLnSpc="1">
          <a:prstTxWarp prst="textNoShape">
            <a:avLst/>
          </a:prstTxWarp>
          <a:noAutofit/>
        </a:bodyPr>
        <a:lstStyle>
          <a:defPPr>
            <a:defRPr lang="pt-BR"/>
          </a:defPPr>
          <a:lvl1pPr marL="0" indent="0" algn="l" defTabSz="914400" rtl="0" eaLnBrk="1" latinLnBrk="0" hangingPunct="1">
            <a:defRPr sz="1100" kern="1200">
              <a:solidFill>
                <a:schemeClr val="lt1"/>
              </a:solidFill>
              <a:latin typeface="+mn-lt"/>
              <a:ea typeface="+mn-ea"/>
              <a:cs typeface="+mn-cs"/>
            </a:defRPr>
          </a:lvl1pPr>
          <a:lvl2pPr marL="457200" indent="0" algn="l" defTabSz="914400" rtl="0" eaLnBrk="1" latinLnBrk="0" hangingPunct="1">
            <a:defRPr sz="1100" kern="1200">
              <a:solidFill>
                <a:schemeClr val="lt1"/>
              </a:solidFill>
              <a:latin typeface="+mn-lt"/>
              <a:ea typeface="+mn-ea"/>
              <a:cs typeface="+mn-cs"/>
            </a:defRPr>
          </a:lvl2pPr>
          <a:lvl3pPr marL="914400" indent="0" algn="l" defTabSz="914400" rtl="0" eaLnBrk="1" latinLnBrk="0" hangingPunct="1">
            <a:defRPr sz="1100" kern="1200">
              <a:solidFill>
                <a:schemeClr val="lt1"/>
              </a:solidFill>
              <a:latin typeface="+mn-lt"/>
              <a:ea typeface="+mn-ea"/>
              <a:cs typeface="+mn-cs"/>
            </a:defRPr>
          </a:lvl3pPr>
          <a:lvl4pPr marL="1371600" indent="0" algn="l" defTabSz="914400" rtl="0" eaLnBrk="1" latinLnBrk="0" hangingPunct="1">
            <a:defRPr sz="1100" kern="1200">
              <a:solidFill>
                <a:schemeClr val="lt1"/>
              </a:solidFill>
              <a:latin typeface="+mn-lt"/>
              <a:ea typeface="+mn-ea"/>
              <a:cs typeface="+mn-cs"/>
            </a:defRPr>
          </a:lvl4pPr>
          <a:lvl5pPr marL="1828800" indent="0" algn="l" defTabSz="914400" rtl="0" eaLnBrk="1" latinLnBrk="0" hangingPunct="1">
            <a:defRPr sz="1100" kern="1200">
              <a:solidFill>
                <a:schemeClr val="lt1"/>
              </a:solidFill>
              <a:latin typeface="+mn-lt"/>
              <a:ea typeface="+mn-ea"/>
              <a:cs typeface="+mn-cs"/>
            </a:defRPr>
          </a:lvl5pPr>
          <a:lvl6pPr marL="2286000" indent="0" algn="l" defTabSz="914400" rtl="0" eaLnBrk="1" latinLnBrk="0" hangingPunct="1">
            <a:defRPr sz="1100" kern="1200">
              <a:solidFill>
                <a:schemeClr val="lt1"/>
              </a:solidFill>
              <a:latin typeface="+mn-lt"/>
              <a:ea typeface="+mn-ea"/>
              <a:cs typeface="+mn-cs"/>
            </a:defRPr>
          </a:lvl6pPr>
          <a:lvl7pPr marL="2743200" indent="0" algn="l" defTabSz="914400" rtl="0" eaLnBrk="1" latinLnBrk="0" hangingPunct="1">
            <a:defRPr sz="1100" kern="1200">
              <a:solidFill>
                <a:schemeClr val="lt1"/>
              </a:solidFill>
              <a:latin typeface="+mn-lt"/>
              <a:ea typeface="+mn-ea"/>
              <a:cs typeface="+mn-cs"/>
            </a:defRPr>
          </a:lvl7pPr>
          <a:lvl8pPr marL="3200400" indent="0" algn="l" defTabSz="914400" rtl="0" eaLnBrk="1" latinLnBrk="0" hangingPunct="1">
            <a:defRPr sz="1100" kern="1200">
              <a:solidFill>
                <a:schemeClr val="lt1"/>
              </a:solidFill>
              <a:latin typeface="+mn-lt"/>
              <a:ea typeface="+mn-ea"/>
              <a:cs typeface="+mn-cs"/>
            </a:defRPr>
          </a:lvl8pPr>
          <a:lvl9pPr marL="3657600" indent="0" algn="l" defTabSz="914400" rtl="0" eaLnBrk="1" latinLnBrk="0" hangingPunct="1">
            <a:defRPr sz="1100" kern="1200">
              <a:solidFill>
                <a:schemeClr val="lt1"/>
              </a:solidFill>
              <a:latin typeface="+mn-lt"/>
              <a:ea typeface="+mn-ea"/>
              <a:cs typeface="+mn-cs"/>
            </a:defRPr>
          </a:lvl9p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pt-BR" sz="2000" b="1" i="0" u="none" strike="noStrike" kern="0" cap="none" spc="0" normalizeH="0" baseline="0">
              <a:ln>
                <a:noFill/>
              </a:ln>
              <a:solidFill>
                <a:sysClr val="window" lastClr="FFFFFF"/>
              </a:solidFill>
              <a:effectLst/>
              <a:uLnTx/>
              <a:uFillTx/>
              <a:latin typeface="Calibri" panose="020F0502020204030204"/>
              <a:ea typeface="+mn-ea"/>
              <a:cs typeface="+mn-cs"/>
            </a:rPr>
            <a:t>3.8</a:t>
          </a: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6</xdr:col>
      <xdr:colOff>707572</xdr:colOff>
      <xdr:row>0</xdr:row>
      <xdr:rowOff>68035</xdr:rowOff>
    </xdr:from>
    <xdr:to>
      <xdr:col>6</xdr:col>
      <xdr:colOff>1290278</xdr:colOff>
      <xdr:row>1</xdr:row>
      <xdr:rowOff>300225</xdr:rowOff>
    </xdr:to>
    <xdr:pic>
      <xdr:nvPicPr>
        <xdr:cNvPr id="2" name="Imagem 1" descr="Free Home Return - Download Png, Transparent Png - kindpng">
          <a:hlinkClick xmlns:r="http://schemas.openxmlformats.org/officeDocument/2006/relationships" r:id="rId1" tooltip="Home"/>
          <a:extLst>
            <a:ext uri="{FF2B5EF4-FFF2-40B4-BE49-F238E27FC236}">
              <a16:creationId xmlns:a16="http://schemas.microsoft.com/office/drawing/2014/main" id="{63034C5F-E773-4B34-82AD-4B11D41B77B0}"/>
            </a:ext>
          </a:extLst>
        </xdr:cNvPr>
        <xdr:cNvPicPr>
          <a:picLocks noChangeAspect="1" noChangeArrowheads="1"/>
        </xdr:cNvPicPr>
      </xdr:nvPicPr>
      <xdr:blipFill>
        <a:blip xmlns:r="http://schemas.openxmlformats.org/officeDocument/2006/relationships" r:embed="rId2" cstate="print">
          <a:clrChange>
            <a:clrFrom>
              <a:srgbClr val="F6F6F6"/>
            </a:clrFrom>
            <a:clrTo>
              <a:srgbClr val="F6F6F6">
                <a:alpha val="0"/>
              </a:srgbClr>
            </a:clrTo>
          </a:clrChange>
          <a:extLst>
            <a:ext uri="{28A0092B-C50C-407E-A947-70E740481C1C}">
              <a14:useLocalDpi xmlns:a14="http://schemas.microsoft.com/office/drawing/2010/main" val="0"/>
            </a:ext>
          </a:extLst>
        </a:blip>
        <a:srcRect/>
        <a:stretch>
          <a:fillRect/>
        </a:stretch>
      </xdr:blipFill>
      <xdr:spPr bwMode="auto">
        <a:xfrm>
          <a:off x="9525001" y="68035"/>
          <a:ext cx="582706" cy="5859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6</xdr:col>
      <xdr:colOff>1074964</xdr:colOff>
      <xdr:row>0</xdr:row>
      <xdr:rowOff>68036</xdr:rowOff>
    </xdr:from>
    <xdr:to>
      <xdr:col>6</xdr:col>
      <xdr:colOff>1657670</xdr:colOff>
      <xdr:row>1</xdr:row>
      <xdr:rowOff>300226</xdr:rowOff>
    </xdr:to>
    <xdr:pic>
      <xdr:nvPicPr>
        <xdr:cNvPr id="2" name="Imagem 1" descr="Free Home Return - Download Png, Transparent Png - kindpng">
          <a:hlinkClick xmlns:r="http://schemas.openxmlformats.org/officeDocument/2006/relationships" r:id="rId1" tooltip="Home"/>
          <a:extLst>
            <a:ext uri="{FF2B5EF4-FFF2-40B4-BE49-F238E27FC236}">
              <a16:creationId xmlns:a16="http://schemas.microsoft.com/office/drawing/2014/main" id="{6CD73655-BFC0-4E0F-B190-AB3CA90FF598}"/>
            </a:ext>
          </a:extLst>
        </xdr:cNvPr>
        <xdr:cNvPicPr>
          <a:picLocks noChangeAspect="1" noChangeArrowheads="1"/>
        </xdr:cNvPicPr>
      </xdr:nvPicPr>
      <xdr:blipFill>
        <a:blip xmlns:r="http://schemas.openxmlformats.org/officeDocument/2006/relationships" r:embed="rId2" cstate="print">
          <a:clrChange>
            <a:clrFrom>
              <a:srgbClr val="F6F6F6"/>
            </a:clrFrom>
            <a:clrTo>
              <a:srgbClr val="F6F6F6">
                <a:alpha val="0"/>
              </a:srgbClr>
            </a:clrTo>
          </a:clrChange>
          <a:extLst>
            <a:ext uri="{28A0092B-C50C-407E-A947-70E740481C1C}">
              <a14:useLocalDpi xmlns:a14="http://schemas.microsoft.com/office/drawing/2010/main" val="0"/>
            </a:ext>
          </a:extLst>
        </a:blip>
        <a:srcRect/>
        <a:stretch>
          <a:fillRect/>
        </a:stretch>
      </xdr:blipFill>
      <xdr:spPr bwMode="auto">
        <a:xfrm>
          <a:off x="8939893" y="68036"/>
          <a:ext cx="582706" cy="5859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683558</xdr:colOff>
      <xdr:row>0</xdr:row>
      <xdr:rowOff>67235</xdr:rowOff>
    </xdr:from>
    <xdr:to>
      <xdr:col>5</xdr:col>
      <xdr:colOff>1266264</xdr:colOff>
      <xdr:row>1</xdr:row>
      <xdr:rowOff>305829</xdr:rowOff>
    </xdr:to>
    <xdr:pic>
      <xdr:nvPicPr>
        <xdr:cNvPr id="3" name="Imagem 2" descr="Free Home Return - Download Png, Transparent Png - kindpng">
          <a:hlinkClick xmlns:r="http://schemas.openxmlformats.org/officeDocument/2006/relationships" r:id="rId1" tooltip="Home"/>
          <a:extLst>
            <a:ext uri="{FF2B5EF4-FFF2-40B4-BE49-F238E27FC236}">
              <a16:creationId xmlns:a16="http://schemas.microsoft.com/office/drawing/2014/main" id="{E32190DD-196A-4338-B6E7-18D836514E91}"/>
            </a:ext>
          </a:extLst>
        </xdr:cNvPr>
        <xdr:cNvPicPr>
          <a:picLocks noChangeAspect="1" noChangeArrowheads="1"/>
        </xdr:cNvPicPr>
      </xdr:nvPicPr>
      <xdr:blipFill>
        <a:blip xmlns:r="http://schemas.openxmlformats.org/officeDocument/2006/relationships" r:embed="rId2" cstate="print">
          <a:clrChange>
            <a:clrFrom>
              <a:srgbClr val="F6F6F6"/>
            </a:clrFrom>
            <a:clrTo>
              <a:srgbClr val="F6F6F6">
                <a:alpha val="0"/>
              </a:srgbClr>
            </a:clrTo>
          </a:clrChange>
          <a:extLst>
            <a:ext uri="{28A0092B-C50C-407E-A947-70E740481C1C}">
              <a14:useLocalDpi xmlns:a14="http://schemas.microsoft.com/office/drawing/2010/main" val="0"/>
            </a:ext>
          </a:extLst>
        </a:blip>
        <a:srcRect/>
        <a:stretch>
          <a:fillRect/>
        </a:stretch>
      </xdr:blipFill>
      <xdr:spPr bwMode="auto">
        <a:xfrm>
          <a:off x="10051676" y="67235"/>
          <a:ext cx="582706" cy="5859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631031</xdr:colOff>
      <xdr:row>0</xdr:row>
      <xdr:rowOff>71437</xdr:rowOff>
    </xdr:from>
    <xdr:to>
      <xdr:col>5</xdr:col>
      <xdr:colOff>1213737</xdr:colOff>
      <xdr:row>1</xdr:row>
      <xdr:rowOff>300225</xdr:rowOff>
    </xdr:to>
    <xdr:pic>
      <xdr:nvPicPr>
        <xdr:cNvPr id="2" name="Imagem 1" descr="Free Home Return - Download Png, Transparent Png - kindpng">
          <a:hlinkClick xmlns:r="http://schemas.openxmlformats.org/officeDocument/2006/relationships" r:id="rId1" tooltip="Home"/>
          <a:extLst>
            <a:ext uri="{FF2B5EF4-FFF2-40B4-BE49-F238E27FC236}">
              <a16:creationId xmlns:a16="http://schemas.microsoft.com/office/drawing/2014/main" id="{238EC65B-0395-405E-A778-4F81050BBBAF}"/>
            </a:ext>
          </a:extLst>
        </xdr:cNvPr>
        <xdr:cNvPicPr>
          <a:picLocks noChangeAspect="1" noChangeArrowheads="1"/>
        </xdr:cNvPicPr>
      </xdr:nvPicPr>
      <xdr:blipFill>
        <a:blip xmlns:r="http://schemas.openxmlformats.org/officeDocument/2006/relationships" r:embed="rId2" cstate="print">
          <a:clrChange>
            <a:clrFrom>
              <a:srgbClr val="F6F6F6"/>
            </a:clrFrom>
            <a:clrTo>
              <a:srgbClr val="F6F6F6">
                <a:alpha val="0"/>
              </a:srgbClr>
            </a:clrTo>
          </a:clrChange>
          <a:extLst>
            <a:ext uri="{28A0092B-C50C-407E-A947-70E740481C1C}">
              <a14:useLocalDpi xmlns:a14="http://schemas.microsoft.com/office/drawing/2010/main" val="0"/>
            </a:ext>
          </a:extLst>
        </a:blip>
        <a:srcRect/>
        <a:stretch>
          <a:fillRect/>
        </a:stretch>
      </xdr:blipFill>
      <xdr:spPr bwMode="auto">
        <a:xfrm>
          <a:off x="7977187" y="71437"/>
          <a:ext cx="582706" cy="5859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7</xdr:col>
      <xdr:colOff>408214</xdr:colOff>
      <xdr:row>0</xdr:row>
      <xdr:rowOff>54429</xdr:rowOff>
    </xdr:from>
    <xdr:to>
      <xdr:col>7</xdr:col>
      <xdr:colOff>990920</xdr:colOff>
      <xdr:row>1</xdr:row>
      <xdr:rowOff>286619</xdr:rowOff>
    </xdr:to>
    <xdr:pic>
      <xdr:nvPicPr>
        <xdr:cNvPr id="2" name="Imagem 1" descr="Free Home Return - Download Png, Transparent Png - kindpng">
          <a:hlinkClick xmlns:r="http://schemas.openxmlformats.org/officeDocument/2006/relationships" r:id="rId1" tooltip="Home"/>
          <a:extLst>
            <a:ext uri="{FF2B5EF4-FFF2-40B4-BE49-F238E27FC236}">
              <a16:creationId xmlns:a16="http://schemas.microsoft.com/office/drawing/2014/main" id="{2474F1DB-06E5-4038-9905-94BBB876152D}"/>
            </a:ext>
          </a:extLst>
        </xdr:cNvPr>
        <xdr:cNvPicPr>
          <a:picLocks noChangeAspect="1" noChangeArrowheads="1"/>
        </xdr:cNvPicPr>
      </xdr:nvPicPr>
      <xdr:blipFill>
        <a:blip xmlns:r="http://schemas.openxmlformats.org/officeDocument/2006/relationships" r:embed="rId2" cstate="print">
          <a:clrChange>
            <a:clrFrom>
              <a:srgbClr val="F6F6F6"/>
            </a:clrFrom>
            <a:clrTo>
              <a:srgbClr val="F6F6F6">
                <a:alpha val="0"/>
              </a:srgbClr>
            </a:clrTo>
          </a:clrChange>
          <a:extLst>
            <a:ext uri="{28A0092B-C50C-407E-A947-70E740481C1C}">
              <a14:useLocalDpi xmlns:a14="http://schemas.microsoft.com/office/drawing/2010/main" val="0"/>
            </a:ext>
          </a:extLst>
        </a:blip>
        <a:srcRect/>
        <a:stretch>
          <a:fillRect/>
        </a:stretch>
      </xdr:blipFill>
      <xdr:spPr bwMode="auto">
        <a:xfrm>
          <a:off x="9824357" y="54429"/>
          <a:ext cx="582706" cy="5859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1088571</xdr:colOff>
      <xdr:row>0</xdr:row>
      <xdr:rowOff>81643</xdr:rowOff>
    </xdr:from>
    <xdr:to>
      <xdr:col>6</xdr:col>
      <xdr:colOff>1671277</xdr:colOff>
      <xdr:row>1</xdr:row>
      <xdr:rowOff>313833</xdr:rowOff>
    </xdr:to>
    <xdr:pic>
      <xdr:nvPicPr>
        <xdr:cNvPr id="2" name="Imagem 1" descr="Free Home Return - Download Png, Transparent Png - kindpng">
          <a:hlinkClick xmlns:r="http://schemas.openxmlformats.org/officeDocument/2006/relationships" r:id="rId1" tooltip="Home"/>
          <a:extLst>
            <a:ext uri="{FF2B5EF4-FFF2-40B4-BE49-F238E27FC236}">
              <a16:creationId xmlns:a16="http://schemas.microsoft.com/office/drawing/2014/main" id="{8F739F47-2455-4734-AB0D-261EC7FBEAEA}"/>
            </a:ext>
          </a:extLst>
        </xdr:cNvPr>
        <xdr:cNvPicPr>
          <a:picLocks noChangeAspect="1" noChangeArrowheads="1"/>
        </xdr:cNvPicPr>
      </xdr:nvPicPr>
      <xdr:blipFill>
        <a:blip xmlns:r="http://schemas.openxmlformats.org/officeDocument/2006/relationships" r:embed="rId2" cstate="print">
          <a:clrChange>
            <a:clrFrom>
              <a:srgbClr val="F6F6F6"/>
            </a:clrFrom>
            <a:clrTo>
              <a:srgbClr val="F6F6F6">
                <a:alpha val="0"/>
              </a:srgbClr>
            </a:clrTo>
          </a:clrChange>
          <a:extLst>
            <a:ext uri="{28A0092B-C50C-407E-A947-70E740481C1C}">
              <a14:useLocalDpi xmlns:a14="http://schemas.microsoft.com/office/drawing/2010/main" val="0"/>
            </a:ext>
          </a:extLst>
        </a:blip>
        <a:srcRect/>
        <a:stretch>
          <a:fillRect/>
        </a:stretch>
      </xdr:blipFill>
      <xdr:spPr bwMode="auto">
        <a:xfrm>
          <a:off x="8953500" y="81643"/>
          <a:ext cx="582706" cy="5859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7</xdr:col>
      <xdr:colOff>1074965</xdr:colOff>
      <xdr:row>0</xdr:row>
      <xdr:rowOff>81643</xdr:rowOff>
    </xdr:from>
    <xdr:to>
      <xdr:col>7</xdr:col>
      <xdr:colOff>1657671</xdr:colOff>
      <xdr:row>1</xdr:row>
      <xdr:rowOff>313833</xdr:rowOff>
    </xdr:to>
    <xdr:pic>
      <xdr:nvPicPr>
        <xdr:cNvPr id="2" name="Imagem 1" descr="Free Home Return - Download Png, Transparent Png - kindpng">
          <a:hlinkClick xmlns:r="http://schemas.openxmlformats.org/officeDocument/2006/relationships" r:id="rId1" tooltip="Home"/>
          <a:extLst>
            <a:ext uri="{FF2B5EF4-FFF2-40B4-BE49-F238E27FC236}">
              <a16:creationId xmlns:a16="http://schemas.microsoft.com/office/drawing/2014/main" id="{8CB5B4B5-5F2F-4E4E-AB4E-5F1D8FDA6CC8}"/>
            </a:ext>
          </a:extLst>
        </xdr:cNvPr>
        <xdr:cNvPicPr>
          <a:picLocks noChangeAspect="1" noChangeArrowheads="1"/>
        </xdr:cNvPicPr>
      </xdr:nvPicPr>
      <xdr:blipFill>
        <a:blip xmlns:r="http://schemas.openxmlformats.org/officeDocument/2006/relationships" r:embed="rId2" cstate="print">
          <a:clrChange>
            <a:clrFrom>
              <a:srgbClr val="F6F6F6"/>
            </a:clrFrom>
            <a:clrTo>
              <a:srgbClr val="F6F6F6">
                <a:alpha val="0"/>
              </a:srgbClr>
            </a:clrTo>
          </a:clrChange>
          <a:extLst>
            <a:ext uri="{28A0092B-C50C-407E-A947-70E740481C1C}">
              <a14:useLocalDpi xmlns:a14="http://schemas.microsoft.com/office/drawing/2010/main" val="0"/>
            </a:ext>
          </a:extLst>
        </a:blip>
        <a:srcRect/>
        <a:stretch>
          <a:fillRect/>
        </a:stretch>
      </xdr:blipFill>
      <xdr:spPr bwMode="auto">
        <a:xfrm>
          <a:off x="11266715" y="81643"/>
          <a:ext cx="582706" cy="5859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6</xdr:col>
      <xdr:colOff>612322</xdr:colOff>
      <xdr:row>0</xdr:row>
      <xdr:rowOff>81643</xdr:rowOff>
    </xdr:from>
    <xdr:to>
      <xdr:col>6</xdr:col>
      <xdr:colOff>1195028</xdr:colOff>
      <xdr:row>1</xdr:row>
      <xdr:rowOff>313833</xdr:rowOff>
    </xdr:to>
    <xdr:pic>
      <xdr:nvPicPr>
        <xdr:cNvPr id="2" name="Imagem 1" descr="Free Home Return - Download Png, Transparent Png - kindpng">
          <a:hlinkClick xmlns:r="http://schemas.openxmlformats.org/officeDocument/2006/relationships" r:id="rId1" tooltip="Home"/>
          <a:extLst>
            <a:ext uri="{FF2B5EF4-FFF2-40B4-BE49-F238E27FC236}">
              <a16:creationId xmlns:a16="http://schemas.microsoft.com/office/drawing/2014/main" id="{7A313095-6ED7-468B-8F07-1EDD5A738AB0}"/>
            </a:ext>
          </a:extLst>
        </xdr:cNvPr>
        <xdr:cNvPicPr>
          <a:picLocks noChangeAspect="1" noChangeArrowheads="1"/>
        </xdr:cNvPicPr>
      </xdr:nvPicPr>
      <xdr:blipFill>
        <a:blip xmlns:r="http://schemas.openxmlformats.org/officeDocument/2006/relationships" r:embed="rId2" cstate="print">
          <a:clrChange>
            <a:clrFrom>
              <a:srgbClr val="F6F6F6"/>
            </a:clrFrom>
            <a:clrTo>
              <a:srgbClr val="F6F6F6">
                <a:alpha val="0"/>
              </a:srgbClr>
            </a:clrTo>
          </a:clrChange>
          <a:extLst>
            <a:ext uri="{28A0092B-C50C-407E-A947-70E740481C1C}">
              <a14:useLocalDpi xmlns:a14="http://schemas.microsoft.com/office/drawing/2010/main" val="0"/>
            </a:ext>
          </a:extLst>
        </a:blip>
        <a:srcRect/>
        <a:stretch>
          <a:fillRect/>
        </a:stretch>
      </xdr:blipFill>
      <xdr:spPr bwMode="auto">
        <a:xfrm>
          <a:off x="8477251" y="81643"/>
          <a:ext cx="582706" cy="5859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6</xdr:col>
      <xdr:colOff>625929</xdr:colOff>
      <xdr:row>0</xdr:row>
      <xdr:rowOff>68035</xdr:rowOff>
    </xdr:from>
    <xdr:to>
      <xdr:col>6</xdr:col>
      <xdr:colOff>1208635</xdr:colOff>
      <xdr:row>1</xdr:row>
      <xdr:rowOff>300225</xdr:rowOff>
    </xdr:to>
    <xdr:pic>
      <xdr:nvPicPr>
        <xdr:cNvPr id="3" name="Imagem 2" descr="Free Home Return - Download Png, Transparent Png - kindpng">
          <a:hlinkClick xmlns:r="http://schemas.openxmlformats.org/officeDocument/2006/relationships" r:id="rId1" tooltip="Home"/>
          <a:extLst>
            <a:ext uri="{FF2B5EF4-FFF2-40B4-BE49-F238E27FC236}">
              <a16:creationId xmlns:a16="http://schemas.microsoft.com/office/drawing/2014/main" id="{1EFB0A15-B8F0-41F0-96E1-8414B63B5504}"/>
            </a:ext>
          </a:extLst>
        </xdr:cNvPr>
        <xdr:cNvPicPr>
          <a:picLocks noChangeAspect="1" noChangeArrowheads="1"/>
        </xdr:cNvPicPr>
      </xdr:nvPicPr>
      <xdr:blipFill>
        <a:blip xmlns:r="http://schemas.openxmlformats.org/officeDocument/2006/relationships" r:embed="rId2" cstate="print">
          <a:clrChange>
            <a:clrFrom>
              <a:srgbClr val="F6F6F6"/>
            </a:clrFrom>
            <a:clrTo>
              <a:srgbClr val="F6F6F6">
                <a:alpha val="0"/>
              </a:srgbClr>
            </a:clrTo>
          </a:clrChange>
          <a:extLst>
            <a:ext uri="{28A0092B-C50C-407E-A947-70E740481C1C}">
              <a14:useLocalDpi xmlns:a14="http://schemas.microsoft.com/office/drawing/2010/main" val="0"/>
            </a:ext>
          </a:extLst>
        </a:blip>
        <a:srcRect/>
        <a:stretch>
          <a:fillRect/>
        </a:stretch>
      </xdr:blipFill>
      <xdr:spPr bwMode="auto">
        <a:xfrm>
          <a:off x="8776608" y="68035"/>
          <a:ext cx="582706" cy="5859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5</xdr:col>
      <xdr:colOff>678656</xdr:colOff>
      <xdr:row>0</xdr:row>
      <xdr:rowOff>35718</xdr:rowOff>
    </xdr:from>
    <xdr:to>
      <xdr:col>5</xdr:col>
      <xdr:colOff>1261362</xdr:colOff>
      <xdr:row>2</xdr:row>
      <xdr:rowOff>2569</xdr:rowOff>
    </xdr:to>
    <xdr:pic>
      <xdr:nvPicPr>
        <xdr:cNvPr id="2" name="Imagem 1" descr="Free Home Return - Download Png, Transparent Png - kindpng">
          <a:hlinkClick xmlns:r="http://schemas.openxmlformats.org/officeDocument/2006/relationships" r:id="rId1" tooltip="Home"/>
          <a:extLst>
            <a:ext uri="{FF2B5EF4-FFF2-40B4-BE49-F238E27FC236}">
              <a16:creationId xmlns:a16="http://schemas.microsoft.com/office/drawing/2014/main" id="{E20AAAAF-D6D7-4BB1-B67E-CDE373C359EA}"/>
            </a:ext>
          </a:extLst>
        </xdr:cNvPr>
        <xdr:cNvPicPr>
          <a:picLocks noChangeAspect="1" noChangeArrowheads="1"/>
        </xdr:cNvPicPr>
      </xdr:nvPicPr>
      <xdr:blipFill>
        <a:blip xmlns:r="http://schemas.openxmlformats.org/officeDocument/2006/relationships" r:embed="rId2" cstate="print">
          <a:clrChange>
            <a:clrFrom>
              <a:srgbClr val="F6F6F6"/>
            </a:clrFrom>
            <a:clrTo>
              <a:srgbClr val="F6F6F6">
                <a:alpha val="0"/>
              </a:srgbClr>
            </a:clrTo>
          </a:clrChange>
          <a:extLst>
            <a:ext uri="{28A0092B-C50C-407E-A947-70E740481C1C}">
              <a14:useLocalDpi xmlns:a14="http://schemas.microsoft.com/office/drawing/2010/main" val="0"/>
            </a:ext>
          </a:extLst>
        </a:blip>
        <a:srcRect/>
        <a:stretch>
          <a:fillRect/>
        </a:stretch>
      </xdr:blipFill>
      <xdr:spPr bwMode="auto">
        <a:xfrm>
          <a:off x="12227719" y="35718"/>
          <a:ext cx="582706" cy="5859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Planilha2">
    <tabColor theme="2" tint="-0.89999084444715716"/>
  </sheetPr>
  <dimension ref="B1:U21"/>
  <sheetViews>
    <sheetView showGridLines="0" tabSelected="1" zoomScale="85" zoomScaleNormal="85" workbookViewId="0">
      <pane xSplit="1" ySplit="2" topLeftCell="B3" activePane="bottomRight" state="frozen"/>
      <selection pane="topRight" activeCell="B1" sqref="B1"/>
      <selection pane="bottomLeft" activeCell="A3" sqref="A3"/>
      <selection pane="bottomRight"/>
    </sheetView>
  </sheetViews>
  <sheetFormatPr defaultColWidth="7.28515625" defaultRowHeight="29.25" customHeight="1" x14ac:dyDescent="0.25"/>
  <cols>
    <col min="1" max="1" width="1.85546875" customWidth="1"/>
    <col min="2" max="20" width="12.85546875" customWidth="1"/>
  </cols>
  <sheetData>
    <row r="1" spans="2:21" s="3" customFormat="1" ht="10.5" customHeight="1" x14ac:dyDescent="0.25"/>
    <row r="2" spans="2:21" s="4" customFormat="1" ht="29.25" customHeight="1" thickBot="1" x14ac:dyDescent="0.3">
      <c r="B2" s="82" t="s">
        <v>0</v>
      </c>
      <c r="C2" s="82"/>
      <c r="D2" s="82"/>
      <c r="E2" s="82"/>
      <c r="F2" s="82"/>
      <c r="G2" s="82"/>
      <c r="H2" s="82"/>
      <c r="I2" s="82"/>
      <c r="J2" s="82"/>
      <c r="K2" s="82"/>
      <c r="L2" s="82"/>
      <c r="M2" s="82"/>
      <c r="N2" s="82"/>
      <c r="O2" s="82"/>
    </row>
    <row r="3" spans="2:21" s="3" customFormat="1" ht="7.5" customHeight="1" x14ac:dyDescent="0.25">
      <c r="U3"/>
    </row>
    <row r="4" spans="2:21" ht="30.75" customHeight="1" x14ac:dyDescent="0.25">
      <c r="B4" s="83" t="s">
        <v>325</v>
      </c>
      <c r="C4" s="84"/>
      <c r="D4" s="84"/>
      <c r="E4" s="84"/>
      <c r="F4" s="84"/>
      <c r="G4" s="84"/>
      <c r="H4" s="84"/>
      <c r="I4" s="84"/>
      <c r="J4" s="84"/>
      <c r="K4" s="84"/>
      <c r="L4" s="84"/>
      <c r="M4" s="84"/>
      <c r="N4" s="84"/>
      <c r="O4" s="84"/>
      <c r="P4" s="84"/>
      <c r="Q4" s="84"/>
      <c r="R4" s="84"/>
      <c r="S4" s="84"/>
      <c r="T4" s="85"/>
    </row>
    <row r="5" spans="2:21" ht="30.75" customHeight="1" x14ac:dyDescent="0.25">
      <c r="B5" s="86"/>
      <c r="C5" s="87"/>
      <c r="D5" s="87"/>
      <c r="E5" s="87"/>
      <c r="F5" s="87"/>
      <c r="G5" s="87"/>
      <c r="H5" s="87"/>
      <c r="I5" s="87"/>
      <c r="J5" s="87"/>
      <c r="K5" s="87"/>
      <c r="L5" s="87"/>
      <c r="M5" s="87"/>
      <c r="N5" s="87"/>
      <c r="O5" s="87"/>
      <c r="P5" s="87"/>
      <c r="Q5" s="87"/>
      <c r="R5" s="87"/>
      <c r="S5" s="87"/>
      <c r="T5" s="88"/>
    </row>
    <row r="6" spans="2:21" ht="30.75" customHeight="1" x14ac:dyDescent="0.25">
      <c r="B6" s="86"/>
      <c r="C6" s="87"/>
      <c r="D6" s="87"/>
      <c r="E6" s="87"/>
      <c r="F6" s="87"/>
      <c r="G6" s="87"/>
      <c r="H6" s="87"/>
      <c r="I6" s="87"/>
      <c r="J6" s="87"/>
      <c r="K6" s="87"/>
      <c r="L6" s="87"/>
      <c r="M6" s="87"/>
      <c r="N6" s="87"/>
      <c r="O6" s="87"/>
      <c r="P6" s="87"/>
      <c r="Q6" s="87"/>
      <c r="R6" s="87"/>
      <c r="S6" s="87"/>
      <c r="T6" s="88"/>
    </row>
    <row r="7" spans="2:21" ht="30.75" customHeight="1" x14ac:dyDescent="0.25">
      <c r="B7" s="86"/>
      <c r="C7" s="87"/>
      <c r="D7" s="87"/>
      <c r="E7" s="87"/>
      <c r="F7" s="87"/>
      <c r="G7" s="87"/>
      <c r="H7" s="87"/>
      <c r="I7" s="87"/>
      <c r="J7" s="87"/>
      <c r="K7" s="87"/>
      <c r="L7" s="87"/>
      <c r="M7" s="87"/>
      <c r="N7" s="87"/>
      <c r="O7" s="87"/>
      <c r="P7" s="87"/>
      <c r="Q7" s="87"/>
      <c r="R7" s="87"/>
      <c r="S7" s="87"/>
      <c r="T7" s="88"/>
    </row>
    <row r="8" spans="2:21" ht="30.75" customHeight="1" x14ac:dyDescent="0.25">
      <c r="B8" s="86"/>
      <c r="C8" s="87"/>
      <c r="D8" s="87"/>
      <c r="E8" s="87"/>
      <c r="F8" s="87"/>
      <c r="G8" s="87"/>
      <c r="H8" s="87"/>
      <c r="I8" s="87"/>
      <c r="J8" s="87"/>
      <c r="K8" s="87"/>
      <c r="L8" s="87"/>
      <c r="M8" s="87"/>
      <c r="N8" s="87"/>
      <c r="O8" s="87"/>
      <c r="P8" s="87"/>
      <c r="Q8" s="87"/>
      <c r="R8" s="87"/>
      <c r="S8" s="87"/>
      <c r="T8" s="88"/>
    </row>
    <row r="9" spans="2:21" ht="30.75" customHeight="1" x14ac:dyDescent="0.25">
      <c r="B9" s="86"/>
      <c r="C9" s="87"/>
      <c r="D9" s="87"/>
      <c r="E9" s="87"/>
      <c r="F9" s="87"/>
      <c r="G9" s="87"/>
      <c r="H9" s="87"/>
      <c r="I9" s="87"/>
      <c r="J9" s="87"/>
      <c r="K9" s="87"/>
      <c r="L9" s="87"/>
      <c r="M9" s="87"/>
      <c r="N9" s="87"/>
      <c r="O9" s="87"/>
      <c r="P9" s="87"/>
      <c r="Q9" s="87"/>
      <c r="R9" s="87"/>
      <c r="S9" s="87"/>
      <c r="T9" s="88"/>
    </row>
    <row r="10" spans="2:21" ht="30.75" customHeight="1" x14ac:dyDescent="0.25">
      <c r="B10" s="86"/>
      <c r="C10" s="87"/>
      <c r="D10" s="87"/>
      <c r="E10" s="87"/>
      <c r="F10" s="87"/>
      <c r="G10" s="87"/>
      <c r="H10" s="87"/>
      <c r="I10" s="87"/>
      <c r="J10" s="87"/>
      <c r="K10" s="87"/>
      <c r="L10" s="87"/>
      <c r="M10" s="87"/>
      <c r="N10" s="87"/>
      <c r="O10" s="87"/>
      <c r="P10" s="87"/>
      <c r="Q10" s="87"/>
      <c r="R10" s="87"/>
      <c r="S10" s="87"/>
      <c r="T10" s="88"/>
    </row>
    <row r="11" spans="2:21" ht="30.75" customHeight="1" x14ac:dyDescent="0.25">
      <c r="B11" s="86"/>
      <c r="C11" s="87"/>
      <c r="D11" s="87"/>
      <c r="E11" s="87"/>
      <c r="F11" s="87"/>
      <c r="G11" s="87"/>
      <c r="H11" s="87"/>
      <c r="I11" s="87"/>
      <c r="J11" s="87"/>
      <c r="K11" s="87"/>
      <c r="L11" s="87"/>
      <c r="M11" s="87"/>
      <c r="N11" s="87"/>
      <c r="O11" s="87"/>
      <c r="P11" s="87"/>
      <c r="Q11" s="87"/>
      <c r="R11" s="87"/>
      <c r="S11" s="87"/>
      <c r="T11" s="88"/>
    </row>
    <row r="12" spans="2:21" ht="30.75" customHeight="1" x14ac:dyDescent="0.25">
      <c r="B12" s="86"/>
      <c r="C12" s="87"/>
      <c r="D12" s="87"/>
      <c r="E12" s="87"/>
      <c r="F12" s="87"/>
      <c r="G12" s="87"/>
      <c r="H12" s="87"/>
      <c r="I12" s="87"/>
      <c r="J12" s="87"/>
      <c r="K12" s="87"/>
      <c r="L12" s="87"/>
      <c r="M12" s="87"/>
      <c r="N12" s="87"/>
      <c r="O12" s="87"/>
      <c r="P12" s="87"/>
      <c r="Q12" s="87"/>
      <c r="R12" s="87"/>
      <c r="S12" s="87"/>
      <c r="T12" s="88"/>
    </row>
    <row r="13" spans="2:21" ht="30.75" customHeight="1" x14ac:dyDescent="0.25">
      <c r="B13" s="86"/>
      <c r="C13" s="87"/>
      <c r="D13" s="87"/>
      <c r="E13" s="87"/>
      <c r="F13" s="87"/>
      <c r="G13" s="87"/>
      <c r="H13" s="87"/>
      <c r="I13" s="87"/>
      <c r="J13" s="87"/>
      <c r="K13" s="87"/>
      <c r="L13" s="87"/>
      <c r="M13" s="87"/>
      <c r="N13" s="87"/>
      <c r="O13" s="87"/>
      <c r="P13" s="87"/>
      <c r="Q13" s="87"/>
      <c r="R13" s="87"/>
      <c r="S13" s="87"/>
      <c r="T13" s="88"/>
    </row>
    <row r="14" spans="2:21" ht="30.75" customHeight="1" x14ac:dyDescent="0.25">
      <c r="B14" s="86"/>
      <c r="C14" s="87"/>
      <c r="D14" s="87"/>
      <c r="E14" s="87"/>
      <c r="F14" s="87"/>
      <c r="G14" s="87"/>
      <c r="H14" s="87"/>
      <c r="I14" s="87"/>
      <c r="J14" s="87"/>
      <c r="K14" s="87"/>
      <c r="L14" s="87"/>
      <c r="M14" s="87"/>
      <c r="N14" s="87"/>
      <c r="O14" s="87"/>
      <c r="P14" s="87"/>
      <c r="Q14" s="87"/>
      <c r="R14" s="87"/>
      <c r="S14" s="87"/>
      <c r="T14" s="88"/>
    </row>
    <row r="15" spans="2:21" ht="30.75" customHeight="1" x14ac:dyDescent="0.25">
      <c r="B15" s="86"/>
      <c r="C15" s="87"/>
      <c r="D15" s="87"/>
      <c r="E15" s="87"/>
      <c r="F15" s="87"/>
      <c r="G15" s="87"/>
      <c r="H15" s="87"/>
      <c r="I15" s="87"/>
      <c r="J15" s="87"/>
      <c r="K15" s="87"/>
      <c r="L15" s="87"/>
      <c r="M15" s="87"/>
      <c r="N15" s="87"/>
      <c r="O15" s="87"/>
      <c r="P15" s="87"/>
      <c r="Q15" s="87"/>
      <c r="R15" s="87"/>
      <c r="S15" s="87"/>
      <c r="T15" s="88"/>
    </row>
    <row r="16" spans="2:21" ht="30.75" customHeight="1" x14ac:dyDescent="0.25">
      <c r="B16" s="86"/>
      <c r="C16" s="87"/>
      <c r="D16" s="87"/>
      <c r="E16" s="87"/>
      <c r="F16" s="87"/>
      <c r="G16" s="87"/>
      <c r="H16" s="87"/>
      <c r="I16" s="87"/>
      <c r="J16" s="87"/>
      <c r="K16" s="87"/>
      <c r="L16" s="87"/>
      <c r="M16" s="87"/>
      <c r="N16" s="87"/>
      <c r="O16" s="87"/>
      <c r="P16" s="87"/>
      <c r="Q16" s="87"/>
      <c r="R16" s="87"/>
      <c r="S16" s="87"/>
      <c r="T16" s="88"/>
    </row>
    <row r="17" spans="2:20" ht="30.75" customHeight="1" x14ac:dyDescent="0.25">
      <c r="B17" s="86"/>
      <c r="C17" s="87"/>
      <c r="D17" s="87"/>
      <c r="E17" s="87"/>
      <c r="F17" s="87"/>
      <c r="G17" s="87"/>
      <c r="H17" s="87"/>
      <c r="I17" s="87"/>
      <c r="J17" s="87"/>
      <c r="K17" s="87"/>
      <c r="L17" s="87"/>
      <c r="M17" s="87"/>
      <c r="N17" s="87"/>
      <c r="O17" s="87"/>
      <c r="P17" s="87"/>
      <c r="Q17" s="87"/>
      <c r="R17" s="87"/>
      <c r="S17" s="87"/>
      <c r="T17" s="88"/>
    </row>
    <row r="18" spans="2:20" ht="30.75" customHeight="1" x14ac:dyDescent="0.25">
      <c r="B18" s="86"/>
      <c r="C18" s="87"/>
      <c r="D18" s="87"/>
      <c r="E18" s="87"/>
      <c r="F18" s="87"/>
      <c r="G18" s="87"/>
      <c r="H18" s="87"/>
      <c r="I18" s="87"/>
      <c r="J18" s="87"/>
      <c r="K18" s="87"/>
      <c r="L18" s="87"/>
      <c r="M18" s="87"/>
      <c r="N18" s="87"/>
      <c r="O18" s="87"/>
      <c r="P18" s="87"/>
      <c r="Q18" s="87"/>
      <c r="R18" s="87"/>
      <c r="S18" s="87"/>
      <c r="T18" s="88"/>
    </row>
    <row r="19" spans="2:20" ht="30.75" customHeight="1" x14ac:dyDescent="0.25">
      <c r="B19" s="86"/>
      <c r="C19" s="87"/>
      <c r="D19" s="87"/>
      <c r="E19" s="87"/>
      <c r="F19" s="87"/>
      <c r="G19" s="87"/>
      <c r="H19" s="87"/>
      <c r="I19" s="87"/>
      <c r="J19" s="87"/>
      <c r="K19" s="87"/>
      <c r="L19" s="87"/>
      <c r="M19" s="87"/>
      <c r="N19" s="87"/>
      <c r="O19" s="87"/>
      <c r="P19" s="87"/>
      <c r="Q19" s="87"/>
      <c r="R19" s="87"/>
      <c r="S19" s="87"/>
      <c r="T19" s="88"/>
    </row>
    <row r="20" spans="2:20" ht="30.75" customHeight="1" x14ac:dyDescent="0.25">
      <c r="B20" s="86"/>
      <c r="C20" s="87"/>
      <c r="D20" s="87"/>
      <c r="E20" s="87"/>
      <c r="F20" s="87"/>
      <c r="G20" s="87"/>
      <c r="H20" s="87"/>
      <c r="I20" s="87"/>
      <c r="J20" s="87"/>
      <c r="K20" s="87"/>
      <c r="L20" s="87"/>
      <c r="M20" s="87"/>
      <c r="N20" s="87"/>
      <c r="O20" s="87"/>
      <c r="P20" s="87"/>
      <c r="Q20" s="87"/>
      <c r="R20" s="87"/>
      <c r="S20" s="87"/>
      <c r="T20" s="88"/>
    </row>
    <row r="21" spans="2:20" ht="55.5" customHeight="1" x14ac:dyDescent="0.25">
      <c r="B21" s="89"/>
      <c r="C21" s="90"/>
      <c r="D21" s="90"/>
      <c r="E21" s="90"/>
      <c r="F21" s="90"/>
      <c r="G21" s="90"/>
      <c r="H21" s="90"/>
      <c r="I21" s="90"/>
      <c r="J21" s="90"/>
      <c r="K21" s="90"/>
      <c r="L21" s="90"/>
      <c r="M21" s="90"/>
      <c r="N21" s="90"/>
      <c r="O21" s="90"/>
      <c r="P21" s="90"/>
      <c r="Q21" s="90"/>
      <c r="R21" s="90"/>
      <c r="S21" s="90"/>
      <c r="T21" s="91"/>
    </row>
  </sheetData>
  <mergeCells count="2">
    <mergeCell ref="B2:O2"/>
    <mergeCell ref="B4:T21"/>
  </mergeCells>
  <pageMargins left="0.7" right="0.7" top="0.75" bottom="0.75" header="0.3" footer="0.3"/>
  <pageSetup paperSize="9" orientation="portrait" r:id="rId1"/>
  <headerFooter>
    <oddHeader>&amp;L&amp;"Calibri"&amp;10&amp;K000000 Uso Público CPFL&amp;1#_x000D_</oddHead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D66318-9926-40A2-9B23-87A2458A3A75}">
  <sheetPr codeName="Planilha10">
    <tabColor theme="5" tint="-0.499984740745262"/>
  </sheetPr>
  <dimension ref="B2:J83"/>
  <sheetViews>
    <sheetView showGridLines="0" zoomScale="80" zoomScaleNormal="80" workbookViewId="0">
      <pane xSplit="1" ySplit="5" topLeftCell="B6" activePane="bottomRight" state="frozen"/>
      <selection pane="topRight" activeCell="B1" sqref="B1"/>
      <selection pane="bottomLeft" activeCell="A6" sqref="A6"/>
      <selection pane="bottomRight"/>
    </sheetView>
  </sheetViews>
  <sheetFormatPr defaultRowHeight="20.25" x14ac:dyDescent="0.25"/>
  <cols>
    <col min="1" max="1" width="1.85546875" style="5" customWidth="1"/>
    <col min="2" max="2" width="84.5703125" style="5" customWidth="1"/>
    <col min="3" max="6" width="29" style="5" customWidth="1"/>
    <col min="7" max="7" width="4" style="5" customWidth="1"/>
    <col min="8" max="23" width="28.28515625" style="5" customWidth="1"/>
    <col min="24" max="16384" width="9.140625" style="5"/>
  </cols>
  <sheetData>
    <row r="2" spans="2:10" s="6" customFormat="1" ht="28.5" thickBot="1" x14ac:dyDescent="0.3">
      <c r="B2" s="95" t="s">
        <v>29</v>
      </c>
      <c r="C2" s="95"/>
      <c r="D2" s="95"/>
      <c r="E2" s="95"/>
      <c r="F2" s="95"/>
    </row>
    <row r="4" spans="2:10" ht="21" thickBot="1" x14ac:dyDescent="0.3">
      <c r="B4" s="92" t="s">
        <v>85</v>
      </c>
      <c r="C4" s="93"/>
      <c r="D4" s="93"/>
      <c r="E4" s="151"/>
      <c r="F4" s="151"/>
    </row>
    <row r="5" spans="2:10" ht="21" thickBot="1" x14ac:dyDescent="0.3">
      <c r="B5" s="17" t="s">
        <v>86</v>
      </c>
      <c r="C5" s="17" t="s">
        <v>87</v>
      </c>
      <c r="D5" s="17" t="s">
        <v>88</v>
      </c>
      <c r="E5" s="17" t="s">
        <v>89</v>
      </c>
      <c r="F5" s="17" t="s">
        <v>90</v>
      </c>
    </row>
    <row r="6" spans="2:10" ht="20.25" customHeight="1" x14ac:dyDescent="0.25">
      <c r="B6" s="18" t="s">
        <v>341</v>
      </c>
      <c r="C6" s="52"/>
      <c r="D6" s="52"/>
      <c r="E6" s="52"/>
      <c r="F6" s="52"/>
      <c r="H6" s="155" t="s">
        <v>91</v>
      </c>
      <c r="I6" s="155"/>
      <c r="J6" s="155"/>
    </row>
    <row r="7" spans="2:10" ht="20.25" customHeight="1" x14ac:dyDescent="0.25">
      <c r="B7" s="18" t="s">
        <v>339</v>
      </c>
      <c r="C7" s="52"/>
      <c r="D7" s="52"/>
      <c r="E7" s="52"/>
      <c r="F7" s="52"/>
      <c r="H7" s="155"/>
      <c r="I7" s="155"/>
      <c r="J7" s="155"/>
    </row>
    <row r="8" spans="2:10" ht="61.5" thickBot="1" x14ac:dyDescent="0.3">
      <c r="B8" s="19" t="s">
        <v>340</v>
      </c>
      <c r="C8" s="52"/>
      <c r="D8" s="52"/>
      <c r="E8" s="52"/>
      <c r="F8" s="52"/>
      <c r="H8" s="155"/>
      <c r="I8" s="155"/>
      <c r="J8" s="155"/>
    </row>
    <row r="9" spans="2:10" ht="21" thickBot="1" x14ac:dyDescent="0.3">
      <c r="B9" s="153" t="s">
        <v>92</v>
      </c>
      <c r="C9" s="154"/>
      <c r="D9" s="154"/>
      <c r="E9" s="154"/>
      <c r="F9" s="154"/>
      <c r="H9" s="155"/>
      <c r="I9" s="155"/>
      <c r="J9" s="155"/>
    </row>
    <row r="10" spans="2:10" ht="21" thickBot="1" x14ac:dyDescent="0.3">
      <c r="B10" s="18" t="s">
        <v>93</v>
      </c>
      <c r="C10" s="52"/>
      <c r="D10" s="52"/>
      <c r="E10" s="52"/>
      <c r="F10" s="52"/>
      <c r="H10" s="155"/>
      <c r="I10" s="155"/>
      <c r="J10" s="155"/>
    </row>
    <row r="11" spans="2:10" ht="21" thickBot="1" x14ac:dyDescent="0.3">
      <c r="B11" s="153" t="s">
        <v>94</v>
      </c>
      <c r="C11" s="154"/>
      <c r="D11" s="154"/>
      <c r="E11" s="154"/>
      <c r="F11" s="154"/>
      <c r="H11" s="155"/>
      <c r="I11" s="155"/>
      <c r="J11" s="155"/>
    </row>
    <row r="12" spans="2:10" x14ac:dyDescent="0.25">
      <c r="B12" s="18" t="s">
        <v>95</v>
      </c>
      <c r="C12" s="52"/>
      <c r="D12" s="52"/>
      <c r="E12" s="52"/>
      <c r="F12" s="52"/>
      <c r="H12" s="155"/>
      <c r="I12" s="155"/>
      <c r="J12" s="155"/>
    </row>
    <row r="13" spans="2:10" x14ac:dyDescent="0.25">
      <c r="B13" s="18" t="s">
        <v>96</v>
      </c>
      <c r="C13" s="52"/>
      <c r="D13" s="52"/>
      <c r="E13" s="52"/>
      <c r="F13" s="52"/>
      <c r="H13" s="155"/>
      <c r="I13" s="155"/>
      <c r="J13" s="155"/>
    </row>
    <row r="14" spans="2:10" x14ac:dyDescent="0.25">
      <c r="B14" s="18" t="s">
        <v>97</v>
      </c>
      <c r="C14" s="52"/>
      <c r="D14" s="52"/>
      <c r="E14" s="52"/>
      <c r="F14" s="52"/>
      <c r="H14" s="155"/>
      <c r="I14" s="155"/>
      <c r="J14" s="155"/>
    </row>
    <row r="15" spans="2:10" ht="41.25" thickBot="1" x14ac:dyDescent="0.3">
      <c r="B15" s="18" t="s">
        <v>98</v>
      </c>
      <c r="C15" s="52"/>
      <c r="D15" s="52"/>
      <c r="E15" s="52"/>
      <c r="F15" s="52"/>
      <c r="H15" s="155"/>
      <c r="I15" s="155"/>
      <c r="J15" s="155"/>
    </row>
    <row r="16" spans="2:10" ht="21" thickBot="1" x14ac:dyDescent="0.3">
      <c r="B16" s="153" t="s">
        <v>99</v>
      </c>
      <c r="C16" s="154"/>
      <c r="D16" s="154"/>
      <c r="E16" s="154"/>
      <c r="F16" s="154"/>
      <c r="H16" s="155"/>
      <c r="I16" s="155"/>
      <c r="J16" s="155"/>
    </row>
    <row r="17" spans="2:10" x14ac:dyDescent="0.25">
      <c r="B17" s="18" t="s">
        <v>338</v>
      </c>
      <c r="C17" s="52"/>
      <c r="D17" s="52"/>
      <c r="E17" s="52"/>
      <c r="F17" s="52"/>
      <c r="H17" s="155"/>
      <c r="I17" s="155"/>
      <c r="J17" s="155"/>
    </row>
    <row r="18" spans="2:10" x14ac:dyDescent="0.25">
      <c r="B18" s="18" t="s">
        <v>100</v>
      </c>
      <c r="C18" s="52"/>
      <c r="D18" s="52"/>
      <c r="E18" s="52"/>
      <c r="F18" s="52"/>
      <c r="H18" s="155"/>
      <c r="I18" s="155"/>
      <c r="J18" s="155"/>
    </row>
    <row r="19" spans="2:10" x14ac:dyDescent="0.25">
      <c r="B19" s="18" t="s">
        <v>101</v>
      </c>
      <c r="C19" s="52"/>
      <c r="D19" s="52"/>
      <c r="E19" s="52"/>
      <c r="F19" s="52"/>
      <c r="H19" s="155"/>
      <c r="I19" s="155"/>
      <c r="J19" s="155"/>
    </row>
    <row r="20" spans="2:10" x14ac:dyDescent="0.25">
      <c r="B20" s="18" t="s">
        <v>102</v>
      </c>
      <c r="C20" s="52"/>
      <c r="D20" s="52"/>
      <c r="E20" s="52"/>
      <c r="F20" s="52"/>
      <c r="H20" s="155"/>
      <c r="I20" s="155"/>
      <c r="J20" s="155"/>
    </row>
    <row r="21" spans="2:10" x14ac:dyDescent="0.25">
      <c r="B21" s="18" t="s">
        <v>103</v>
      </c>
      <c r="C21" s="52"/>
      <c r="D21" s="52"/>
      <c r="E21" s="52"/>
      <c r="F21" s="52"/>
    </row>
    <row r="22" spans="2:10" x14ac:dyDescent="0.25">
      <c r="B22" s="18" t="s">
        <v>104</v>
      </c>
      <c r="C22" s="52"/>
      <c r="D22" s="52"/>
      <c r="E22" s="52"/>
      <c r="F22" s="52"/>
    </row>
    <row r="23" spans="2:10" x14ac:dyDescent="0.25">
      <c r="B23" s="18" t="s">
        <v>105</v>
      </c>
      <c r="C23" s="52"/>
      <c r="D23" s="52"/>
      <c r="E23" s="52"/>
      <c r="F23" s="52"/>
    </row>
    <row r="24" spans="2:10" x14ac:dyDescent="0.25">
      <c r="B24" s="18" t="s">
        <v>106</v>
      </c>
      <c r="C24" s="52"/>
      <c r="D24" s="52"/>
      <c r="E24" s="52"/>
      <c r="F24" s="52"/>
    </row>
    <row r="25" spans="2:10" x14ac:dyDescent="0.25">
      <c r="B25" s="18" t="s">
        <v>107</v>
      </c>
      <c r="C25" s="52"/>
      <c r="D25" s="52"/>
      <c r="E25" s="52"/>
      <c r="F25" s="52"/>
    </row>
    <row r="26" spans="2:10" ht="40.5" x14ac:dyDescent="0.25">
      <c r="B26" s="18" t="s">
        <v>108</v>
      </c>
      <c r="C26" s="52"/>
      <c r="D26" s="52"/>
      <c r="E26" s="52"/>
      <c r="F26" s="52"/>
    </row>
    <row r="27" spans="2:10" ht="40.5" x14ac:dyDescent="0.25">
      <c r="B27" s="18" t="s">
        <v>109</v>
      </c>
      <c r="C27" s="52"/>
      <c r="D27" s="52"/>
      <c r="E27" s="52"/>
      <c r="F27" s="52"/>
    </row>
    <row r="28" spans="2:10" ht="40.5" x14ac:dyDescent="0.25">
      <c r="B28" s="18" t="s">
        <v>110</v>
      </c>
      <c r="C28" s="52"/>
      <c r="D28" s="52"/>
      <c r="E28" s="52"/>
      <c r="F28" s="52"/>
    </row>
    <row r="29" spans="2:10" ht="21" thickBot="1" x14ac:dyDescent="0.3">
      <c r="B29" s="18" t="s">
        <v>111</v>
      </c>
      <c r="C29" s="52"/>
      <c r="D29" s="52"/>
      <c r="E29" s="52"/>
      <c r="F29" s="52"/>
    </row>
    <row r="30" spans="2:10" x14ac:dyDescent="0.25">
      <c r="B30" s="158" t="s">
        <v>112</v>
      </c>
      <c r="C30" s="159"/>
      <c r="D30" s="159"/>
      <c r="E30" s="159"/>
      <c r="F30" s="159"/>
    </row>
    <row r="31" spans="2:10" x14ac:dyDescent="0.25">
      <c r="B31" s="18" t="s">
        <v>113</v>
      </c>
      <c r="C31" s="52"/>
      <c r="D31" s="52"/>
      <c r="E31" s="52"/>
      <c r="F31" s="52"/>
    </row>
    <row r="32" spans="2:10" x14ac:dyDescent="0.25">
      <c r="B32" s="18" t="s">
        <v>224</v>
      </c>
      <c r="C32" s="52"/>
      <c r="D32" s="52"/>
      <c r="E32" s="52"/>
      <c r="F32" s="52"/>
    </row>
    <row r="33" spans="2:6" x14ac:dyDescent="0.25">
      <c r="B33" s="18" t="s">
        <v>225</v>
      </c>
      <c r="C33" s="52"/>
      <c r="D33" s="52"/>
      <c r="E33" s="52"/>
      <c r="F33" s="52"/>
    </row>
    <row r="34" spans="2:6" x14ac:dyDescent="0.25">
      <c r="B34" s="18" t="s">
        <v>226</v>
      </c>
      <c r="C34" s="52"/>
      <c r="D34" s="52"/>
      <c r="E34" s="52"/>
      <c r="F34" s="52"/>
    </row>
    <row r="35" spans="2:6" x14ac:dyDescent="0.25">
      <c r="B35" s="18" t="s">
        <v>227</v>
      </c>
      <c r="C35" s="52"/>
      <c r="D35" s="52"/>
      <c r="E35" s="52"/>
      <c r="F35" s="52"/>
    </row>
    <row r="36" spans="2:6" x14ac:dyDescent="0.25">
      <c r="B36" s="18" t="s">
        <v>228</v>
      </c>
      <c r="C36" s="52"/>
      <c r="D36" s="52"/>
      <c r="E36" s="52"/>
      <c r="F36" s="52"/>
    </row>
    <row r="37" spans="2:6" x14ac:dyDescent="0.25">
      <c r="B37" s="18" t="s">
        <v>229</v>
      </c>
      <c r="C37" s="52"/>
      <c r="D37" s="52"/>
      <c r="E37" s="52"/>
      <c r="F37" s="52"/>
    </row>
    <row r="38" spans="2:6" x14ac:dyDescent="0.25">
      <c r="B38" s="18" t="s">
        <v>230</v>
      </c>
      <c r="C38" s="52"/>
      <c r="D38" s="52"/>
      <c r="E38" s="52"/>
      <c r="F38" s="52"/>
    </row>
    <row r="39" spans="2:6" ht="40.5" x14ac:dyDescent="0.25">
      <c r="B39" s="18" t="s">
        <v>114</v>
      </c>
      <c r="C39" s="52"/>
      <c r="D39" s="52"/>
      <c r="E39" s="52"/>
      <c r="F39" s="52"/>
    </row>
    <row r="40" spans="2:6" ht="40.5" x14ac:dyDescent="0.25">
      <c r="B40" s="18" t="s">
        <v>115</v>
      </c>
      <c r="C40" s="52"/>
      <c r="D40" s="52"/>
      <c r="E40" s="52"/>
      <c r="F40" s="52"/>
    </row>
    <row r="41" spans="2:6" ht="60.75" x14ac:dyDescent="0.25">
      <c r="B41" s="18" t="s">
        <v>116</v>
      </c>
      <c r="C41" s="52"/>
      <c r="D41" s="52"/>
      <c r="E41" s="52"/>
      <c r="F41" s="52"/>
    </row>
    <row r="42" spans="2:6" ht="21" thickBot="1" x14ac:dyDescent="0.3">
      <c r="B42" s="156" t="s">
        <v>117</v>
      </c>
      <c r="C42" s="157"/>
      <c r="D42" s="157"/>
      <c r="E42" s="157"/>
      <c r="F42" s="157"/>
    </row>
    <row r="43" spans="2:6" ht="21" thickBot="1" x14ac:dyDescent="0.3">
      <c r="B43" s="153" t="s">
        <v>118</v>
      </c>
      <c r="C43" s="154"/>
      <c r="D43" s="154"/>
      <c r="E43" s="154"/>
      <c r="F43" s="154"/>
    </row>
    <row r="44" spans="2:6" x14ac:dyDescent="0.25">
      <c r="B44" s="18" t="s">
        <v>119</v>
      </c>
      <c r="C44" s="52"/>
      <c r="D44" s="52"/>
      <c r="E44" s="52"/>
      <c r="F44" s="52"/>
    </row>
    <row r="45" spans="2:6" x14ac:dyDescent="0.25">
      <c r="B45" s="18" t="s">
        <v>120</v>
      </c>
      <c r="C45" s="52"/>
      <c r="D45" s="52"/>
      <c r="E45" s="52"/>
      <c r="F45" s="52"/>
    </row>
    <row r="46" spans="2:6" ht="21" thickBot="1" x14ac:dyDescent="0.3">
      <c r="B46" s="18" t="s">
        <v>121</v>
      </c>
      <c r="C46" s="52"/>
      <c r="D46" s="52"/>
      <c r="E46" s="52"/>
      <c r="F46" s="52"/>
    </row>
    <row r="47" spans="2:6" ht="21" thickBot="1" x14ac:dyDescent="0.3">
      <c r="B47" s="153" t="s">
        <v>122</v>
      </c>
      <c r="C47" s="154"/>
      <c r="D47" s="154"/>
      <c r="E47" s="154"/>
      <c r="F47" s="154"/>
    </row>
    <row r="48" spans="2:6" x14ac:dyDescent="0.25">
      <c r="B48" s="18" t="s">
        <v>123</v>
      </c>
      <c r="C48" s="52"/>
      <c r="D48" s="52"/>
      <c r="E48" s="52"/>
      <c r="F48" s="52"/>
    </row>
    <row r="49" spans="2:6" x14ac:dyDescent="0.25">
      <c r="B49" s="18" t="s">
        <v>124</v>
      </c>
      <c r="C49" s="52"/>
      <c r="D49" s="52"/>
      <c r="E49" s="52"/>
      <c r="F49" s="52"/>
    </row>
    <row r="50" spans="2:6" x14ac:dyDescent="0.25">
      <c r="B50" s="18" t="s">
        <v>125</v>
      </c>
      <c r="C50" s="52"/>
      <c r="D50" s="52"/>
      <c r="E50" s="52"/>
      <c r="F50" s="52"/>
    </row>
    <row r="51" spans="2:6" x14ac:dyDescent="0.25">
      <c r="B51" s="18" t="s">
        <v>126</v>
      </c>
      <c r="C51" s="52"/>
      <c r="D51" s="52"/>
      <c r="E51" s="52"/>
      <c r="F51" s="52"/>
    </row>
    <row r="52" spans="2:6" x14ac:dyDescent="0.25">
      <c r="B52" s="18" t="s">
        <v>127</v>
      </c>
      <c r="C52" s="52"/>
      <c r="D52" s="52"/>
      <c r="E52" s="52"/>
      <c r="F52" s="52"/>
    </row>
    <row r="53" spans="2:6" x14ac:dyDescent="0.25">
      <c r="B53" s="18" t="s">
        <v>128</v>
      </c>
      <c r="C53" s="52"/>
      <c r="D53" s="52"/>
      <c r="E53" s="52"/>
      <c r="F53" s="52"/>
    </row>
    <row r="54" spans="2:6" ht="40.5" x14ac:dyDescent="0.25">
      <c r="B54" s="18" t="s">
        <v>129</v>
      </c>
      <c r="C54" s="52"/>
      <c r="D54" s="52"/>
      <c r="E54" s="52"/>
      <c r="F54" s="52"/>
    </row>
    <row r="55" spans="2:6" ht="40.5" x14ac:dyDescent="0.25">
      <c r="B55" s="18" t="s">
        <v>130</v>
      </c>
      <c r="C55" s="52"/>
      <c r="D55" s="52"/>
      <c r="E55" s="52"/>
      <c r="F55" s="52"/>
    </row>
    <row r="56" spans="2:6" x14ac:dyDescent="0.25">
      <c r="B56" s="18" t="s">
        <v>131</v>
      </c>
      <c r="C56" s="52"/>
      <c r="D56" s="52"/>
      <c r="E56" s="52"/>
      <c r="F56" s="52"/>
    </row>
    <row r="57" spans="2:6" ht="61.5" thickBot="1" x14ac:dyDescent="0.3">
      <c r="B57" s="18" t="s">
        <v>132</v>
      </c>
      <c r="C57" s="52"/>
      <c r="D57" s="52"/>
      <c r="E57" s="52"/>
      <c r="F57" s="52"/>
    </row>
    <row r="58" spans="2:6" ht="20.25" customHeight="1" thickBot="1" x14ac:dyDescent="0.3">
      <c r="B58" s="153" t="s">
        <v>133</v>
      </c>
      <c r="C58" s="154"/>
      <c r="D58" s="154"/>
      <c r="E58" s="154"/>
      <c r="F58" s="154"/>
    </row>
    <row r="59" spans="2:6" x14ac:dyDescent="0.25">
      <c r="B59" s="20" t="s">
        <v>199</v>
      </c>
      <c r="C59" s="52"/>
      <c r="D59" s="52"/>
      <c r="E59" s="52"/>
      <c r="F59" s="52"/>
    </row>
    <row r="60" spans="2:6" x14ac:dyDescent="0.25">
      <c r="B60" s="20" t="s">
        <v>200</v>
      </c>
      <c r="C60" s="52"/>
      <c r="D60" s="52"/>
      <c r="E60" s="52"/>
      <c r="F60" s="52"/>
    </row>
    <row r="61" spans="2:6" x14ac:dyDescent="0.25">
      <c r="B61" s="20" t="s">
        <v>201</v>
      </c>
      <c r="C61" s="52"/>
      <c r="D61" s="52"/>
      <c r="E61" s="52"/>
      <c r="F61" s="52"/>
    </row>
    <row r="62" spans="2:6" x14ac:dyDescent="0.25">
      <c r="B62" s="20" t="s">
        <v>202</v>
      </c>
      <c r="C62" s="52"/>
      <c r="D62" s="52"/>
      <c r="E62" s="52"/>
      <c r="F62" s="52"/>
    </row>
    <row r="63" spans="2:6" x14ac:dyDescent="0.25">
      <c r="B63" s="20" t="s">
        <v>203</v>
      </c>
      <c r="C63" s="52"/>
      <c r="D63" s="52"/>
      <c r="E63" s="52"/>
      <c r="F63" s="52"/>
    </row>
    <row r="64" spans="2:6" x14ac:dyDescent="0.25">
      <c r="B64" s="20" t="s">
        <v>204</v>
      </c>
      <c r="C64" s="52"/>
      <c r="D64" s="52"/>
      <c r="E64" s="52"/>
      <c r="F64" s="52"/>
    </row>
    <row r="65" spans="2:6" x14ac:dyDescent="0.25">
      <c r="B65" s="20" t="s">
        <v>205</v>
      </c>
      <c r="C65" s="52"/>
      <c r="D65" s="52"/>
      <c r="E65" s="52"/>
      <c r="F65" s="52"/>
    </row>
    <row r="66" spans="2:6" x14ac:dyDescent="0.25">
      <c r="B66" s="20" t="s">
        <v>206</v>
      </c>
      <c r="C66" s="52"/>
      <c r="D66" s="52"/>
      <c r="E66" s="52"/>
      <c r="F66" s="52"/>
    </row>
    <row r="67" spans="2:6" x14ac:dyDescent="0.25">
      <c r="B67" s="20" t="s">
        <v>207</v>
      </c>
      <c r="C67" s="52"/>
      <c r="D67" s="52"/>
      <c r="E67" s="52"/>
      <c r="F67" s="52"/>
    </row>
    <row r="68" spans="2:6" x14ac:dyDescent="0.25">
      <c r="B68" s="20" t="s">
        <v>208</v>
      </c>
      <c r="C68" s="52"/>
      <c r="D68" s="52"/>
      <c r="E68" s="52"/>
      <c r="F68" s="52"/>
    </row>
    <row r="69" spans="2:6" x14ac:dyDescent="0.25">
      <c r="B69" s="20" t="s">
        <v>209</v>
      </c>
      <c r="C69" s="52"/>
      <c r="D69" s="52"/>
      <c r="E69" s="52"/>
      <c r="F69" s="52"/>
    </row>
    <row r="70" spans="2:6" x14ac:dyDescent="0.25">
      <c r="B70" s="20" t="s">
        <v>210</v>
      </c>
      <c r="C70" s="52"/>
      <c r="D70" s="52"/>
      <c r="E70" s="52"/>
      <c r="F70" s="52"/>
    </row>
    <row r="71" spans="2:6" x14ac:dyDescent="0.25">
      <c r="B71" s="20" t="s">
        <v>211</v>
      </c>
      <c r="C71" s="52"/>
      <c r="D71" s="52"/>
      <c r="E71" s="52"/>
      <c r="F71" s="52"/>
    </row>
    <row r="72" spans="2:6" x14ac:dyDescent="0.25">
      <c r="B72" s="20" t="s">
        <v>212</v>
      </c>
      <c r="C72" s="52"/>
      <c r="D72" s="52"/>
      <c r="E72" s="52"/>
      <c r="F72" s="52"/>
    </row>
    <row r="73" spans="2:6" x14ac:dyDescent="0.25">
      <c r="B73" s="20" t="s">
        <v>213</v>
      </c>
      <c r="C73" s="52"/>
      <c r="D73" s="52"/>
      <c r="E73" s="52"/>
      <c r="F73" s="52"/>
    </row>
    <row r="74" spans="2:6" x14ac:dyDescent="0.25">
      <c r="B74" s="20" t="s">
        <v>214</v>
      </c>
      <c r="C74" s="52"/>
      <c r="D74" s="52"/>
      <c r="E74" s="52"/>
      <c r="F74" s="52"/>
    </row>
    <row r="75" spans="2:6" x14ac:dyDescent="0.25">
      <c r="B75" s="20" t="s">
        <v>215</v>
      </c>
      <c r="C75" s="52"/>
      <c r="D75" s="52"/>
      <c r="E75" s="52"/>
      <c r="F75" s="52"/>
    </row>
    <row r="76" spans="2:6" x14ac:dyDescent="0.25">
      <c r="B76" s="20" t="s">
        <v>216</v>
      </c>
      <c r="C76" s="52"/>
      <c r="D76" s="52"/>
      <c r="E76" s="52"/>
      <c r="F76" s="52"/>
    </row>
    <row r="77" spans="2:6" x14ac:dyDescent="0.25">
      <c r="B77" s="20" t="s">
        <v>217</v>
      </c>
      <c r="C77" s="52"/>
      <c r="D77" s="52"/>
      <c r="E77" s="52"/>
      <c r="F77" s="52"/>
    </row>
    <row r="78" spans="2:6" x14ac:dyDescent="0.25">
      <c r="B78" s="20" t="s">
        <v>218</v>
      </c>
      <c r="C78" s="52"/>
      <c r="D78" s="52"/>
      <c r="E78" s="52"/>
      <c r="F78" s="52"/>
    </row>
    <row r="79" spans="2:6" x14ac:dyDescent="0.25">
      <c r="B79" s="20" t="s">
        <v>219</v>
      </c>
      <c r="C79" s="52"/>
      <c r="D79" s="52"/>
      <c r="E79" s="52"/>
      <c r="F79" s="52"/>
    </row>
    <row r="80" spans="2:6" x14ac:dyDescent="0.25">
      <c r="B80" s="20" t="s">
        <v>220</v>
      </c>
      <c r="C80" s="52"/>
      <c r="D80" s="52"/>
      <c r="E80" s="52"/>
      <c r="F80" s="52"/>
    </row>
    <row r="81" spans="2:6" x14ac:dyDescent="0.25">
      <c r="B81" s="20" t="s">
        <v>221</v>
      </c>
      <c r="C81" s="52"/>
      <c r="D81" s="52"/>
      <c r="E81" s="52"/>
      <c r="F81" s="52"/>
    </row>
    <row r="82" spans="2:6" x14ac:dyDescent="0.25">
      <c r="B82" s="20" t="s">
        <v>222</v>
      </c>
      <c r="C82" s="52"/>
      <c r="D82" s="52"/>
      <c r="E82" s="52"/>
      <c r="F82" s="52"/>
    </row>
    <row r="83" spans="2:6" x14ac:dyDescent="0.25">
      <c r="B83" s="20" t="s">
        <v>223</v>
      </c>
      <c r="C83" s="52"/>
      <c r="D83" s="52"/>
      <c r="E83" s="52"/>
      <c r="F83" s="52"/>
    </row>
  </sheetData>
  <mergeCells count="11">
    <mergeCell ref="B58:F58"/>
    <mergeCell ref="B43:F43"/>
    <mergeCell ref="B47:F47"/>
    <mergeCell ref="H6:J20"/>
    <mergeCell ref="B2:F2"/>
    <mergeCell ref="B4:F4"/>
    <mergeCell ref="B9:F9"/>
    <mergeCell ref="B11:F11"/>
    <mergeCell ref="B42:F42"/>
    <mergeCell ref="B16:F16"/>
    <mergeCell ref="B30:F30"/>
  </mergeCells>
  <phoneticPr fontId="3" type="noConversion"/>
  <pageMargins left="0.511811024" right="0.511811024" top="0.78740157499999996" bottom="0.78740157499999996" header="0.31496062000000002" footer="0.31496062000000002"/>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FDD936B7-CD9F-4769-A3D2-0A68A61DCEE3}">
          <x14:formula1>
            <xm:f>Suspensa!$A$2:$A$3</xm:f>
          </x14:formula1>
          <xm:sqref>C6:F6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7B8361-BB98-4FA7-883C-24B537B5DD02}">
  <sheetPr codeName="Planilha11">
    <tabColor theme="5" tint="-0.499984740745262"/>
  </sheetPr>
  <dimension ref="B1:R30"/>
  <sheetViews>
    <sheetView showGridLines="0" zoomScale="70" zoomScaleNormal="70" workbookViewId="0">
      <pane xSplit="1" ySplit="6" topLeftCell="B7" activePane="bottomRight" state="frozen"/>
      <selection pane="topRight" activeCell="B1" sqref="B1"/>
      <selection pane="bottomLeft" activeCell="A7" sqref="A7"/>
      <selection pane="bottomRight"/>
    </sheetView>
  </sheetViews>
  <sheetFormatPr defaultRowHeight="20.25" x14ac:dyDescent="0.25"/>
  <cols>
    <col min="1" max="1" width="1.85546875" style="3" customWidth="1"/>
    <col min="2" max="2" width="23.140625" style="3" customWidth="1"/>
    <col min="3" max="4" width="23.28515625" style="3" customWidth="1"/>
    <col min="5" max="7" width="30.42578125" style="3" customWidth="1"/>
    <col min="8" max="8" width="81.140625" style="2" bestFit="1" customWidth="1"/>
    <col min="9" max="15" width="41.85546875" style="5" customWidth="1"/>
    <col min="16" max="16" width="42" style="5" customWidth="1"/>
    <col min="17" max="17" width="42.85546875" style="5" customWidth="1"/>
    <col min="18" max="18" width="42" style="3" customWidth="1"/>
    <col min="19" max="39" width="28.28515625" style="3" customWidth="1"/>
    <col min="40" max="16384" width="9.140625" style="3"/>
  </cols>
  <sheetData>
    <row r="1" spans="2:18" ht="27.75" customHeight="1" x14ac:dyDescent="0.25"/>
    <row r="2" spans="2:18" s="4" customFormat="1" ht="27.75" customHeight="1" thickBot="1" x14ac:dyDescent="0.3">
      <c r="B2" s="95" t="s">
        <v>29</v>
      </c>
      <c r="C2" s="95"/>
      <c r="D2" s="95"/>
      <c r="E2" s="95"/>
      <c r="F2" s="95"/>
      <c r="G2" s="95"/>
      <c r="H2"/>
      <c r="I2" s="6"/>
      <c r="J2" s="6"/>
      <c r="K2" s="6"/>
      <c r="L2" s="6"/>
      <c r="M2" s="6"/>
      <c r="N2" s="6"/>
      <c r="O2" s="6"/>
      <c r="P2" s="6"/>
      <c r="Q2" s="6"/>
    </row>
    <row r="3" spans="2:18" ht="27.75" customHeight="1" x14ac:dyDescent="0.25">
      <c r="H3"/>
    </row>
    <row r="4" spans="2:18" ht="27.75" customHeight="1" x14ac:dyDescent="0.25">
      <c r="B4" s="92" t="s">
        <v>322</v>
      </c>
      <c r="C4" s="93"/>
      <c r="D4" s="93"/>
      <c r="E4" s="93"/>
      <c r="F4" s="93"/>
      <c r="G4" s="93"/>
    </row>
    <row r="5" spans="2:18" ht="27.75" customHeight="1" x14ac:dyDescent="0.25">
      <c r="B5" s="142" t="s">
        <v>4</v>
      </c>
      <c r="C5" s="142" t="s">
        <v>31</v>
      </c>
      <c r="D5" s="130" t="s">
        <v>32</v>
      </c>
      <c r="E5" s="130" t="s">
        <v>342</v>
      </c>
      <c r="F5" s="130" t="s">
        <v>76</v>
      </c>
      <c r="G5" s="130" t="s">
        <v>299</v>
      </c>
      <c r="H5" s="130" t="s">
        <v>323</v>
      </c>
      <c r="I5" s="130" t="s">
        <v>288</v>
      </c>
      <c r="J5" s="130" t="s">
        <v>289</v>
      </c>
      <c r="K5" s="130" t="s">
        <v>290</v>
      </c>
      <c r="L5" s="130" t="s">
        <v>291</v>
      </c>
      <c r="M5" s="130" t="s">
        <v>292</v>
      </c>
      <c r="N5" s="130" t="s">
        <v>293</v>
      </c>
      <c r="O5" s="130" t="s">
        <v>294</v>
      </c>
      <c r="P5" s="130" t="s">
        <v>296</v>
      </c>
      <c r="Q5" s="130" t="s">
        <v>297</v>
      </c>
      <c r="R5" s="130" t="s">
        <v>295</v>
      </c>
    </row>
    <row r="6" spans="2:18" ht="27.75" customHeight="1" thickBot="1" x14ac:dyDescent="0.3">
      <c r="B6" s="143"/>
      <c r="C6" s="143"/>
      <c r="D6" s="145"/>
      <c r="E6" s="145"/>
      <c r="F6" s="145"/>
      <c r="G6" s="145"/>
      <c r="H6" s="145"/>
      <c r="I6" s="145"/>
      <c r="J6" s="145"/>
      <c r="K6" s="145"/>
      <c r="L6" s="145"/>
      <c r="M6" s="145"/>
      <c r="N6" s="145"/>
      <c r="O6" s="145"/>
      <c r="P6" s="145"/>
      <c r="Q6" s="145"/>
      <c r="R6" s="145"/>
    </row>
    <row r="7" spans="2:18" ht="27.75" customHeight="1" x14ac:dyDescent="0.25">
      <c r="B7" s="50"/>
      <c r="C7" s="31"/>
      <c r="D7" s="31"/>
      <c r="E7" s="23"/>
      <c r="F7" s="23"/>
      <c r="G7" s="36"/>
      <c r="H7" s="35" t="s">
        <v>258</v>
      </c>
      <c r="I7" s="35"/>
      <c r="J7" s="35"/>
      <c r="K7" s="35"/>
      <c r="L7" s="35"/>
      <c r="M7" s="35"/>
      <c r="N7" s="35"/>
      <c r="O7" s="35"/>
      <c r="P7" s="35"/>
      <c r="Q7" s="35"/>
      <c r="R7" s="35"/>
    </row>
    <row r="8" spans="2:18" ht="27.75" customHeight="1" x14ac:dyDescent="0.25">
      <c r="B8" s="30"/>
      <c r="C8" s="38"/>
      <c r="D8" s="38"/>
      <c r="E8" s="25"/>
      <c r="F8" s="25"/>
      <c r="G8" s="23"/>
      <c r="H8" s="35"/>
      <c r="I8" s="35"/>
      <c r="J8" s="35"/>
      <c r="K8" s="35"/>
      <c r="L8" s="35"/>
      <c r="M8" s="35"/>
      <c r="N8" s="35"/>
      <c r="O8" s="35"/>
      <c r="P8" s="35"/>
      <c r="Q8" s="35"/>
      <c r="R8" s="35"/>
    </row>
    <row r="9" spans="2:18" ht="27.75" customHeight="1" x14ac:dyDescent="0.25">
      <c r="B9" s="30"/>
      <c r="C9" s="38"/>
      <c r="D9" s="38"/>
      <c r="E9" s="25"/>
      <c r="F9" s="25"/>
      <c r="G9" s="23"/>
      <c r="H9" s="35"/>
      <c r="I9" s="35"/>
      <c r="J9" s="35"/>
      <c r="K9" s="35"/>
      <c r="L9" s="35"/>
      <c r="M9" s="35"/>
      <c r="N9" s="35"/>
      <c r="O9" s="35"/>
      <c r="P9" s="35"/>
      <c r="Q9" s="35"/>
      <c r="R9" s="35"/>
    </row>
    <row r="10" spans="2:18" ht="27.75" customHeight="1" x14ac:dyDescent="0.25">
      <c r="B10" s="30"/>
      <c r="C10" s="38"/>
      <c r="D10" s="38"/>
      <c r="E10" s="25"/>
      <c r="F10" s="25"/>
      <c r="G10" s="23"/>
      <c r="H10" s="35"/>
      <c r="I10" s="35"/>
      <c r="J10" s="35"/>
      <c r="K10" s="35"/>
      <c r="L10" s="35"/>
      <c r="M10" s="35"/>
      <c r="N10" s="35"/>
      <c r="O10" s="35"/>
      <c r="P10" s="35"/>
      <c r="Q10" s="35"/>
      <c r="R10" s="35"/>
    </row>
    <row r="11" spans="2:18" ht="27.75" customHeight="1" x14ac:dyDescent="0.25">
      <c r="B11" s="30"/>
      <c r="C11" s="38"/>
      <c r="D11" s="38"/>
      <c r="E11" s="25"/>
      <c r="F11" s="25"/>
      <c r="G11" s="23"/>
      <c r="H11" s="35"/>
      <c r="I11" s="35"/>
      <c r="J11" s="35"/>
      <c r="K11" s="35"/>
      <c r="L11" s="35"/>
      <c r="M11" s="35"/>
      <c r="N11" s="35"/>
      <c r="O11" s="35"/>
      <c r="P11" s="35"/>
      <c r="Q11" s="35"/>
      <c r="R11" s="35"/>
    </row>
    <row r="12" spans="2:18" ht="27.75" customHeight="1" x14ac:dyDescent="0.25">
      <c r="B12" s="30"/>
      <c r="C12" s="38"/>
      <c r="D12" s="38"/>
      <c r="E12" s="25"/>
      <c r="F12" s="25"/>
      <c r="G12" s="23"/>
      <c r="H12" s="35"/>
      <c r="I12" s="35"/>
      <c r="J12" s="35"/>
      <c r="K12" s="35"/>
      <c r="L12" s="35"/>
      <c r="M12" s="35"/>
      <c r="N12" s="35"/>
      <c r="O12" s="35"/>
      <c r="P12" s="35"/>
      <c r="Q12" s="35"/>
      <c r="R12" s="35"/>
    </row>
    <row r="13" spans="2:18" ht="27.75" customHeight="1" x14ac:dyDescent="0.25">
      <c r="B13" s="30"/>
      <c r="C13" s="38"/>
      <c r="D13" s="38"/>
      <c r="E13" s="25"/>
      <c r="F13" s="25"/>
      <c r="G13" s="23"/>
      <c r="H13" s="35"/>
      <c r="I13" s="35"/>
      <c r="J13" s="35"/>
      <c r="K13" s="35"/>
      <c r="L13" s="35"/>
      <c r="M13" s="35"/>
      <c r="N13" s="35"/>
      <c r="O13" s="35"/>
      <c r="P13" s="35"/>
      <c r="Q13" s="35"/>
      <c r="R13" s="35"/>
    </row>
    <row r="14" spans="2:18" ht="27.75" customHeight="1" x14ac:dyDescent="0.25">
      <c r="B14" s="30"/>
      <c r="C14" s="38"/>
      <c r="D14" s="38"/>
      <c r="E14" s="25"/>
      <c r="F14" s="25"/>
      <c r="G14" s="23"/>
      <c r="H14" s="35"/>
      <c r="I14" s="35"/>
      <c r="J14" s="35"/>
      <c r="K14" s="35"/>
      <c r="L14" s="35"/>
      <c r="M14" s="35"/>
      <c r="N14" s="35"/>
      <c r="O14" s="35"/>
      <c r="P14" s="35"/>
      <c r="Q14" s="35"/>
      <c r="R14" s="35"/>
    </row>
    <row r="15" spans="2:18" ht="27.75" customHeight="1" x14ac:dyDescent="0.25">
      <c r="B15" s="30"/>
      <c r="C15" s="38"/>
      <c r="D15" s="38"/>
      <c r="E15" s="25"/>
      <c r="F15" s="25"/>
      <c r="G15" s="23"/>
      <c r="H15" s="35"/>
      <c r="I15" s="35"/>
      <c r="J15" s="35"/>
      <c r="K15" s="35"/>
      <c r="L15" s="35"/>
      <c r="M15" s="35"/>
      <c r="N15" s="35"/>
      <c r="O15" s="35"/>
      <c r="P15" s="35"/>
      <c r="Q15" s="35"/>
      <c r="R15" s="35"/>
    </row>
    <row r="16" spans="2:18" ht="27.75" customHeight="1" x14ac:dyDescent="0.25">
      <c r="B16" s="30"/>
      <c r="C16" s="38"/>
      <c r="D16" s="38"/>
      <c r="E16" s="25"/>
      <c r="F16" s="25"/>
      <c r="G16" s="23"/>
      <c r="H16" s="35"/>
      <c r="I16" s="35"/>
      <c r="J16" s="35"/>
      <c r="K16" s="35"/>
      <c r="L16" s="35"/>
      <c r="M16" s="35"/>
      <c r="N16" s="35"/>
      <c r="O16" s="35"/>
      <c r="P16" s="35"/>
      <c r="Q16" s="35"/>
      <c r="R16" s="35"/>
    </row>
    <row r="17" spans="2:18" ht="27.75" customHeight="1" x14ac:dyDescent="0.25">
      <c r="B17" s="30"/>
      <c r="C17" s="38"/>
      <c r="D17" s="38"/>
      <c r="E17" s="25"/>
      <c r="F17" s="25"/>
      <c r="G17" s="23"/>
      <c r="H17" s="35"/>
      <c r="I17" s="35"/>
      <c r="J17" s="35"/>
      <c r="K17" s="35"/>
      <c r="L17" s="35"/>
      <c r="M17" s="35"/>
      <c r="N17" s="35"/>
      <c r="O17" s="35"/>
      <c r="P17" s="35"/>
      <c r="Q17" s="35"/>
      <c r="R17" s="35"/>
    </row>
    <row r="18" spans="2:18" ht="27.75" customHeight="1" x14ac:dyDescent="0.25">
      <c r="B18" s="30"/>
      <c r="C18" s="38"/>
      <c r="D18" s="38"/>
      <c r="E18" s="25"/>
      <c r="F18" s="25"/>
      <c r="G18" s="23"/>
      <c r="H18" s="35"/>
      <c r="I18" s="35"/>
      <c r="J18" s="35"/>
      <c r="K18" s="35"/>
      <c r="L18" s="35"/>
      <c r="M18" s="35"/>
      <c r="N18" s="35"/>
      <c r="O18" s="35"/>
      <c r="P18" s="35"/>
      <c r="Q18" s="35"/>
      <c r="R18" s="35"/>
    </row>
    <row r="19" spans="2:18" ht="27.75" customHeight="1" x14ac:dyDescent="0.25">
      <c r="B19" s="30"/>
      <c r="C19" s="38"/>
      <c r="D19" s="38"/>
      <c r="E19" s="25"/>
      <c r="F19" s="25"/>
      <c r="G19" s="23"/>
      <c r="H19" s="35"/>
      <c r="I19" s="35"/>
      <c r="J19" s="35"/>
      <c r="K19" s="35"/>
      <c r="L19" s="35"/>
      <c r="M19" s="35"/>
      <c r="N19" s="35"/>
      <c r="O19" s="35"/>
      <c r="P19" s="35"/>
      <c r="Q19" s="35"/>
      <c r="R19" s="35"/>
    </row>
    <row r="20" spans="2:18" ht="27.75" customHeight="1" x14ac:dyDescent="0.25">
      <c r="B20" s="30"/>
      <c r="C20" s="38"/>
      <c r="D20" s="38"/>
      <c r="E20" s="25"/>
      <c r="F20" s="25"/>
      <c r="G20" s="23"/>
      <c r="H20" s="35"/>
      <c r="I20" s="35"/>
      <c r="J20" s="35"/>
      <c r="K20" s="35"/>
      <c r="L20" s="35"/>
      <c r="M20" s="35"/>
      <c r="N20" s="35"/>
      <c r="O20" s="35"/>
      <c r="P20" s="35"/>
      <c r="Q20" s="35"/>
      <c r="R20" s="35"/>
    </row>
    <row r="21" spans="2:18" ht="27.75" customHeight="1" x14ac:dyDescent="0.25">
      <c r="B21" s="30"/>
      <c r="C21" s="38"/>
      <c r="D21" s="38"/>
      <c r="E21" s="25"/>
      <c r="F21" s="25"/>
      <c r="G21" s="23"/>
      <c r="H21" s="35"/>
      <c r="I21" s="35"/>
      <c r="J21" s="35"/>
      <c r="K21" s="35"/>
      <c r="L21" s="35"/>
      <c r="M21" s="35"/>
      <c r="N21" s="35"/>
      <c r="O21" s="35"/>
      <c r="P21" s="35"/>
      <c r="Q21" s="35"/>
      <c r="R21" s="35"/>
    </row>
    <row r="22" spans="2:18" ht="27.75" customHeight="1" x14ac:dyDescent="0.25">
      <c r="B22" s="30"/>
      <c r="C22" s="38"/>
      <c r="D22" s="38"/>
      <c r="E22" s="25"/>
      <c r="F22" s="25"/>
      <c r="G22" s="23"/>
      <c r="H22" s="35"/>
      <c r="I22" s="35"/>
      <c r="J22" s="35"/>
      <c r="K22" s="35"/>
      <c r="L22" s="35"/>
      <c r="M22" s="35"/>
      <c r="N22" s="35"/>
      <c r="O22" s="35"/>
      <c r="P22" s="35"/>
      <c r="Q22" s="35"/>
      <c r="R22" s="35"/>
    </row>
    <row r="23" spans="2:18" ht="27.75" customHeight="1" x14ac:dyDescent="0.25">
      <c r="B23" s="30"/>
      <c r="C23" s="38"/>
      <c r="D23" s="38"/>
      <c r="E23" s="25"/>
      <c r="F23" s="25"/>
      <c r="G23" s="23"/>
      <c r="H23" s="35"/>
      <c r="I23" s="35"/>
      <c r="J23" s="35"/>
      <c r="K23" s="35"/>
      <c r="L23" s="35"/>
      <c r="M23" s="35"/>
      <c r="N23" s="35"/>
      <c r="O23" s="35"/>
      <c r="P23" s="35"/>
      <c r="Q23" s="35"/>
      <c r="R23" s="35"/>
    </row>
    <row r="24" spans="2:18" ht="27.75" customHeight="1" thickBot="1" x14ac:dyDescent="0.3">
      <c r="B24" s="51"/>
      <c r="C24" s="41"/>
      <c r="D24" s="41"/>
      <c r="E24" s="42"/>
      <c r="F24" s="42"/>
      <c r="G24" s="46"/>
      <c r="H24" s="45"/>
      <c r="I24" s="45"/>
      <c r="J24" s="45"/>
      <c r="K24" s="45"/>
      <c r="L24" s="45"/>
      <c r="M24" s="45"/>
      <c r="N24" s="45"/>
      <c r="O24" s="45"/>
      <c r="P24" s="45"/>
      <c r="Q24" s="45"/>
      <c r="R24" s="45"/>
    </row>
    <row r="26" spans="2:18" x14ac:dyDescent="0.25">
      <c r="B26" s="3" t="s">
        <v>287</v>
      </c>
    </row>
    <row r="27" spans="2:18" x14ac:dyDescent="0.25">
      <c r="B27" s="3" t="s">
        <v>286</v>
      </c>
    </row>
    <row r="28" spans="2:18" x14ac:dyDescent="0.25">
      <c r="B28" s="3" t="s">
        <v>298</v>
      </c>
    </row>
    <row r="30" spans="2:18" ht="124.5" customHeight="1" x14ac:dyDescent="0.25">
      <c r="B30" s="160" t="s">
        <v>300</v>
      </c>
      <c r="C30" s="161"/>
      <c r="D30" s="161"/>
      <c r="E30" s="161"/>
      <c r="F30" s="161"/>
      <c r="G30" s="161"/>
      <c r="H30" s="161"/>
      <c r="I30" s="161"/>
      <c r="J30" s="161"/>
      <c r="K30" s="162"/>
    </row>
  </sheetData>
  <mergeCells count="20">
    <mergeCell ref="R5:R6"/>
    <mergeCell ref="H5:H6"/>
    <mergeCell ref="B30:K30"/>
    <mergeCell ref="P5:P6"/>
    <mergeCell ref="Q5:Q6"/>
    <mergeCell ref="E5:E6"/>
    <mergeCell ref="F5:F6"/>
    <mergeCell ref="G5:G6"/>
    <mergeCell ref="I5:I6"/>
    <mergeCell ref="J5:J6"/>
    <mergeCell ref="K5:K6"/>
    <mergeCell ref="L5:L6"/>
    <mergeCell ref="M5:M6"/>
    <mergeCell ref="N5:N6"/>
    <mergeCell ref="O5:O6"/>
    <mergeCell ref="B2:G2"/>
    <mergeCell ref="B4:G4"/>
    <mergeCell ref="B5:B6"/>
    <mergeCell ref="C5:C6"/>
    <mergeCell ref="D5:D6"/>
  </mergeCells>
  <dataValidations count="3">
    <dataValidation type="whole" allowBlank="1" showInputMessage="1" showErrorMessage="1" errorTitle="Atenção!" error="Somente é válido a inclusão de números inteiros entre 1 e 10.000." sqref="E7:E24" xr:uid="{4200734A-2B7C-4198-B870-C170E64F92E7}">
      <formula1>1</formula1>
      <formula2>10000</formula2>
    </dataValidation>
    <dataValidation type="whole" allowBlank="1" showInputMessage="1" showErrorMessage="1" errorTitle="Atenção!" error="Somente é válido a inclusão de números inteiros entre 1 e 100." sqref="D7:D24" xr:uid="{95939D74-CFED-40C1-B816-E3F0F5ED6735}">
      <formula1>1</formula1>
      <formula2>100</formula2>
    </dataValidation>
    <dataValidation type="decimal" allowBlank="1" showInputMessage="1" showErrorMessage="1" errorTitle="Atenção!" error="Somente é válido a inclusão de números decimais entre 1 e 100." sqref="I7:R24 H8:H24" xr:uid="{0E9044DC-7ED2-4590-B130-2EFF29773F03}">
      <formula1>0</formula1>
      <formula2>100</formula2>
    </dataValidation>
  </dataValidations>
  <pageMargins left="0.511811024" right="0.511811024" top="0.78740157499999996" bottom="0.78740157499999996" header="0.31496062000000002" footer="0.31496062000000002"/>
  <drawing r:id="rId1"/>
  <extLst>
    <ext xmlns:x14="http://schemas.microsoft.com/office/spreadsheetml/2009/9/main" uri="{CCE6A557-97BC-4b89-ADB6-D9C93CAAB3DF}">
      <x14:dataValidations xmlns:xm="http://schemas.microsoft.com/office/excel/2006/main" count="4">
        <x14:dataValidation type="list" allowBlank="1" showInputMessage="1" showErrorMessage="1" xr:uid="{B4A1EE09-BC29-4B3E-9CD6-030C17909221}">
          <x14:formula1>
            <xm:f>Suspensa!$D$2:$D$16</xm:f>
          </x14:formula1>
          <xm:sqref>B7:B24</xm:sqref>
        </x14:dataValidation>
        <x14:dataValidation type="list" allowBlank="1" showInputMessage="1" showErrorMessage="1" xr:uid="{8C2E7E50-FAEB-4C8D-979D-510D391422C6}">
          <x14:formula1>
            <xm:f>Suspensa!$M$2:$M$4</xm:f>
          </x14:formula1>
          <xm:sqref>G7:G24</xm:sqref>
        </x14:dataValidation>
        <x14:dataValidation type="list" allowBlank="1" showInputMessage="1" showErrorMessage="1" xr:uid="{1616A0DF-789C-44B6-8D30-37B43F968032}">
          <x14:formula1>
            <xm:f>Suspensa!$A$2:$A$3</xm:f>
          </x14:formula1>
          <xm:sqref>C7:C24</xm:sqref>
        </x14:dataValidation>
        <x14:dataValidation type="list" allowBlank="1" showInputMessage="1" showErrorMessage="1" errorTitle="Atenção!" error="Somente é válido a inclusão de números decimais entre 1 e 100." xr:uid="{8405A116-0F79-4825-9686-C7063B86046C}">
          <x14:formula1>
            <xm:f>Suspensa!$U$2:$U$6</xm:f>
          </x14:formula1>
          <xm:sqref>H7</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0CAEA0-296D-45DB-9342-4A76EEC33FDC}">
  <sheetPr codeName="Planilha12">
    <tabColor theme="5" tint="-0.499984740745262"/>
  </sheetPr>
  <dimension ref="B1:AF26"/>
  <sheetViews>
    <sheetView showGridLines="0" zoomScale="70" zoomScaleNormal="70" workbookViewId="0">
      <pane xSplit="1" ySplit="6" topLeftCell="B7" activePane="bottomRight" state="frozen"/>
      <selection pane="topRight" activeCell="B1" sqref="B1"/>
      <selection pane="bottomLeft" activeCell="A7" sqref="A7"/>
      <selection pane="bottomRight"/>
    </sheetView>
  </sheetViews>
  <sheetFormatPr defaultRowHeight="20.25" x14ac:dyDescent="0.25"/>
  <cols>
    <col min="1" max="1" width="1.85546875" style="3" customWidth="1"/>
    <col min="2" max="2" width="23.140625" style="3" customWidth="1"/>
    <col min="3" max="6" width="23.28515625" style="3" customWidth="1"/>
    <col min="7" max="7" width="40.5703125" style="3" customWidth="1"/>
    <col min="8" max="8" width="12.5703125" style="2" customWidth="1"/>
    <col min="9" max="32" width="12.5703125" style="5" customWidth="1"/>
    <col min="33" max="54" width="28.28515625" style="3" customWidth="1"/>
    <col min="55" max="16384" width="9.140625" style="3"/>
  </cols>
  <sheetData>
    <row r="1" spans="2:32" ht="27.75" customHeight="1" x14ac:dyDescent="0.25"/>
    <row r="2" spans="2:32" s="4" customFormat="1" ht="27.75" customHeight="1" thickBot="1" x14ac:dyDescent="0.3">
      <c r="B2" s="95" t="s">
        <v>29</v>
      </c>
      <c r="C2" s="95"/>
      <c r="D2" s="95"/>
      <c r="E2" s="95"/>
      <c r="F2" s="95"/>
      <c r="G2" s="95"/>
      <c r="H2"/>
      <c r="I2" s="6"/>
      <c r="J2" s="6"/>
      <c r="K2" s="6"/>
      <c r="L2" s="6"/>
      <c r="M2" s="6"/>
      <c r="N2" s="6"/>
      <c r="O2" s="6"/>
      <c r="P2" s="6"/>
      <c r="Q2" s="6"/>
      <c r="R2" s="6"/>
      <c r="S2" s="6"/>
      <c r="T2" s="6"/>
      <c r="U2" s="6"/>
      <c r="V2" s="6"/>
      <c r="W2" s="6"/>
      <c r="X2" s="6"/>
      <c r="Y2" s="6"/>
      <c r="Z2" s="6"/>
      <c r="AA2" s="6"/>
      <c r="AB2" s="6"/>
      <c r="AC2" s="6"/>
      <c r="AD2" s="6"/>
      <c r="AE2" s="6"/>
      <c r="AF2" s="6"/>
    </row>
    <row r="3" spans="2:32" ht="27.75" customHeight="1" x14ac:dyDescent="0.25">
      <c r="H3"/>
    </row>
    <row r="4" spans="2:32" ht="27.75" customHeight="1" x14ac:dyDescent="0.25">
      <c r="B4" s="92" t="s">
        <v>303</v>
      </c>
      <c r="C4" s="93"/>
      <c r="D4" s="93"/>
      <c r="E4" s="93"/>
      <c r="F4" s="93"/>
      <c r="G4" s="93"/>
    </row>
    <row r="5" spans="2:32" ht="27.75" customHeight="1" x14ac:dyDescent="0.25">
      <c r="B5" s="142" t="s">
        <v>4</v>
      </c>
      <c r="C5" s="142" t="s">
        <v>31</v>
      </c>
      <c r="D5" s="130" t="s">
        <v>32</v>
      </c>
      <c r="E5" s="137" t="s">
        <v>239</v>
      </c>
      <c r="F5" s="138"/>
      <c r="G5" s="138"/>
      <c r="H5" s="146" t="s">
        <v>36</v>
      </c>
      <c r="I5" s="146"/>
      <c r="J5" s="146"/>
      <c r="K5" s="146"/>
      <c r="L5" s="146"/>
      <c r="M5" s="146"/>
      <c r="N5" s="146"/>
      <c r="O5" s="146"/>
      <c r="P5" s="146"/>
      <c r="Q5" s="146"/>
      <c r="R5" s="146"/>
      <c r="S5" s="146"/>
      <c r="T5" s="146"/>
      <c r="U5" s="146"/>
      <c r="V5" s="146"/>
      <c r="W5" s="146"/>
      <c r="X5" s="146"/>
      <c r="Y5" s="146"/>
      <c r="Z5" s="146"/>
      <c r="AA5" s="146"/>
      <c r="AB5" s="146"/>
      <c r="AC5" s="146"/>
      <c r="AD5" s="146"/>
      <c r="AE5" s="146"/>
      <c r="AF5" s="146"/>
    </row>
    <row r="6" spans="2:32" ht="27.75" customHeight="1" thickBot="1" x14ac:dyDescent="0.3">
      <c r="B6" s="143"/>
      <c r="C6" s="143"/>
      <c r="D6" s="145"/>
      <c r="E6" s="12" t="s">
        <v>237</v>
      </c>
      <c r="F6" s="13" t="s">
        <v>238</v>
      </c>
      <c r="G6" s="13" t="s">
        <v>240</v>
      </c>
      <c r="H6" s="9">
        <v>1</v>
      </c>
      <c r="I6" s="9">
        <v>2</v>
      </c>
      <c r="J6" s="9">
        <v>3</v>
      </c>
      <c r="K6" s="9">
        <v>4</v>
      </c>
      <c r="L6" s="9">
        <v>5</v>
      </c>
      <c r="M6" s="9">
        <v>6</v>
      </c>
      <c r="N6" s="9">
        <v>7</v>
      </c>
      <c r="O6" s="9">
        <v>8</v>
      </c>
      <c r="P6" s="9">
        <v>9</v>
      </c>
      <c r="Q6" s="9">
        <v>10</v>
      </c>
      <c r="R6" s="9">
        <v>11</v>
      </c>
      <c r="S6" s="9">
        <v>12</v>
      </c>
      <c r="T6" s="9">
        <v>13</v>
      </c>
      <c r="U6" s="9">
        <v>14</v>
      </c>
      <c r="V6" s="9">
        <v>15</v>
      </c>
      <c r="W6" s="9">
        <v>16</v>
      </c>
      <c r="X6" s="9">
        <v>17</v>
      </c>
      <c r="Y6" s="9">
        <v>18</v>
      </c>
      <c r="Z6" s="9">
        <v>19</v>
      </c>
      <c r="AA6" s="9">
        <v>20</v>
      </c>
      <c r="AB6" s="9">
        <v>21</v>
      </c>
      <c r="AC6" s="9">
        <v>22</v>
      </c>
      <c r="AD6" s="9">
        <v>23</v>
      </c>
      <c r="AE6" s="9">
        <v>24</v>
      </c>
      <c r="AF6" s="9">
        <v>25</v>
      </c>
    </row>
    <row r="7" spans="2:32" ht="27.75" customHeight="1" x14ac:dyDescent="0.25">
      <c r="B7" s="50"/>
      <c r="C7" s="31"/>
      <c r="D7" s="31"/>
      <c r="E7" s="23"/>
      <c r="F7" s="23"/>
      <c r="G7" s="36"/>
      <c r="H7" s="35"/>
      <c r="I7" s="35"/>
      <c r="J7" s="35"/>
      <c r="K7" s="35"/>
      <c r="L7" s="35"/>
      <c r="M7" s="35"/>
      <c r="N7" s="35"/>
      <c r="O7" s="35"/>
      <c r="P7" s="35"/>
      <c r="Q7" s="35"/>
      <c r="R7" s="35"/>
      <c r="S7" s="35"/>
      <c r="T7" s="35"/>
      <c r="U7" s="35"/>
      <c r="V7" s="35"/>
      <c r="W7" s="35"/>
      <c r="X7" s="35"/>
      <c r="Y7" s="35"/>
      <c r="Z7" s="35"/>
      <c r="AA7" s="35"/>
      <c r="AB7" s="35"/>
      <c r="AC7" s="35"/>
      <c r="AD7" s="35"/>
      <c r="AE7" s="35"/>
      <c r="AF7" s="35"/>
    </row>
    <row r="8" spans="2:32" ht="27.75" customHeight="1" x14ac:dyDescent="0.25">
      <c r="B8" s="30"/>
      <c r="C8" s="38"/>
      <c r="D8" s="38"/>
      <c r="E8" s="25"/>
      <c r="F8" s="25"/>
      <c r="G8" s="23"/>
      <c r="H8" s="35"/>
      <c r="I8" s="35"/>
      <c r="J8" s="35"/>
      <c r="K8" s="35"/>
      <c r="L8" s="35"/>
      <c r="M8" s="35"/>
      <c r="N8" s="35"/>
      <c r="O8" s="35"/>
      <c r="P8" s="35"/>
      <c r="Q8" s="35"/>
      <c r="R8" s="35"/>
      <c r="S8" s="35"/>
      <c r="T8" s="35"/>
      <c r="U8" s="35"/>
      <c r="V8" s="35"/>
      <c r="W8" s="35"/>
      <c r="X8" s="35"/>
      <c r="Y8" s="35"/>
      <c r="Z8" s="35"/>
      <c r="AA8" s="35"/>
      <c r="AB8" s="35"/>
      <c r="AC8" s="35"/>
      <c r="AD8" s="35"/>
      <c r="AE8" s="35"/>
      <c r="AF8" s="35"/>
    </row>
    <row r="9" spans="2:32" ht="27.75" customHeight="1" x14ac:dyDescent="0.25">
      <c r="B9" s="30"/>
      <c r="C9" s="38"/>
      <c r="D9" s="38"/>
      <c r="E9" s="25"/>
      <c r="F9" s="25"/>
      <c r="G9" s="23"/>
      <c r="H9" s="35"/>
      <c r="I9" s="35"/>
      <c r="J9" s="35"/>
      <c r="K9" s="35"/>
      <c r="L9" s="35"/>
      <c r="M9" s="35"/>
      <c r="N9" s="35"/>
      <c r="O9" s="35"/>
      <c r="P9" s="35"/>
      <c r="Q9" s="35"/>
      <c r="R9" s="35"/>
      <c r="S9" s="35"/>
      <c r="T9" s="35"/>
      <c r="U9" s="35"/>
      <c r="V9" s="35"/>
      <c r="W9" s="35"/>
      <c r="X9" s="35"/>
      <c r="Y9" s="35"/>
      <c r="Z9" s="35"/>
      <c r="AA9" s="35"/>
      <c r="AB9" s="35"/>
      <c r="AC9" s="35"/>
      <c r="AD9" s="35"/>
      <c r="AE9" s="35"/>
      <c r="AF9" s="35"/>
    </row>
    <row r="10" spans="2:32" ht="27.75" customHeight="1" x14ac:dyDescent="0.25">
      <c r="B10" s="30"/>
      <c r="C10" s="38"/>
      <c r="D10" s="38"/>
      <c r="E10" s="25"/>
      <c r="F10" s="25"/>
      <c r="G10" s="23"/>
      <c r="H10" s="35"/>
      <c r="I10" s="35"/>
      <c r="J10" s="35"/>
      <c r="K10" s="35"/>
      <c r="L10" s="35"/>
      <c r="M10" s="35"/>
      <c r="N10" s="35"/>
      <c r="O10" s="35"/>
      <c r="P10" s="35"/>
      <c r="Q10" s="35"/>
      <c r="R10" s="35"/>
      <c r="S10" s="35"/>
      <c r="T10" s="35"/>
      <c r="U10" s="35"/>
      <c r="V10" s="35"/>
      <c r="W10" s="35"/>
      <c r="X10" s="35"/>
      <c r="Y10" s="35"/>
      <c r="Z10" s="35"/>
      <c r="AA10" s="35"/>
      <c r="AB10" s="35"/>
      <c r="AC10" s="35"/>
      <c r="AD10" s="35"/>
      <c r="AE10" s="35"/>
      <c r="AF10" s="35"/>
    </row>
    <row r="11" spans="2:32" ht="27.75" customHeight="1" x14ac:dyDescent="0.25">
      <c r="B11" s="30"/>
      <c r="C11" s="38"/>
      <c r="D11" s="38"/>
      <c r="E11" s="25"/>
      <c r="F11" s="25"/>
      <c r="G11" s="23"/>
      <c r="H11" s="35"/>
      <c r="I11" s="35"/>
      <c r="J11" s="35"/>
      <c r="K11" s="35"/>
      <c r="L11" s="35"/>
      <c r="M11" s="35"/>
      <c r="N11" s="35"/>
      <c r="O11" s="35"/>
      <c r="P11" s="35"/>
      <c r="Q11" s="35"/>
      <c r="R11" s="35"/>
      <c r="S11" s="35"/>
      <c r="T11" s="35"/>
      <c r="U11" s="35"/>
      <c r="V11" s="35"/>
      <c r="W11" s="35"/>
      <c r="X11" s="35"/>
      <c r="Y11" s="35"/>
      <c r="Z11" s="35"/>
      <c r="AA11" s="35"/>
      <c r="AB11" s="35"/>
      <c r="AC11" s="35"/>
      <c r="AD11" s="35"/>
      <c r="AE11" s="35"/>
      <c r="AF11" s="35"/>
    </row>
    <row r="12" spans="2:32" ht="27.75" customHeight="1" x14ac:dyDescent="0.25">
      <c r="B12" s="30"/>
      <c r="C12" s="38"/>
      <c r="D12" s="38"/>
      <c r="E12" s="25"/>
      <c r="F12" s="25"/>
      <c r="G12" s="23"/>
      <c r="H12" s="35"/>
      <c r="I12" s="35"/>
      <c r="J12" s="35"/>
      <c r="K12" s="35"/>
      <c r="L12" s="35"/>
      <c r="M12" s="35"/>
      <c r="N12" s="35"/>
      <c r="O12" s="35"/>
      <c r="P12" s="35"/>
      <c r="Q12" s="35"/>
      <c r="R12" s="35"/>
      <c r="S12" s="35"/>
      <c r="T12" s="35"/>
      <c r="U12" s="35"/>
      <c r="V12" s="35"/>
      <c r="W12" s="35"/>
      <c r="X12" s="35"/>
      <c r="Y12" s="35"/>
      <c r="Z12" s="35"/>
      <c r="AA12" s="35"/>
      <c r="AB12" s="35"/>
      <c r="AC12" s="35"/>
      <c r="AD12" s="35"/>
      <c r="AE12" s="35"/>
      <c r="AF12" s="35"/>
    </row>
    <row r="13" spans="2:32" ht="27.75" customHeight="1" x14ac:dyDescent="0.25">
      <c r="B13" s="30"/>
      <c r="C13" s="38"/>
      <c r="D13" s="38"/>
      <c r="E13" s="25"/>
      <c r="F13" s="25"/>
      <c r="G13" s="23"/>
      <c r="H13" s="35"/>
      <c r="I13" s="35"/>
      <c r="J13" s="35"/>
      <c r="K13" s="35"/>
      <c r="L13" s="35"/>
      <c r="M13" s="35"/>
      <c r="N13" s="35"/>
      <c r="O13" s="35"/>
      <c r="P13" s="35"/>
      <c r="Q13" s="35"/>
      <c r="R13" s="35"/>
      <c r="S13" s="35"/>
      <c r="T13" s="35"/>
      <c r="U13" s="35"/>
      <c r="V13" s="35"/>
      <c r="W13" s="35"/>
      <c r="X13" s="35"/>
      <c r="Y13" s="35"/>
      <c r="Z13" s="35"/>
      <c r="AA13" s="35"/>
      <c r="AB13" s="35"/>
      <c r="AC13" s="35"/>
      <c r="AD13" s="35"/>
      <c r="AE13" s="35"/>
      <c r="AF13" s="35"/>
    </row>
    <row r="14" spans="2:32" ht="27.75" customHeight="1" x14ac:dyDescent="0.25">
      <c r="B14" s="30"/>
      <c r="C14" s="38"/>
      <c r="D14" s="38"/>
      <c r="E14" s="25"/>
      <c r="F14" s="25"/>
      <c r="G14" s="23"/>
      <c r="H14" s="35"/>
      <c r="I14" s="35"/>
      <c r="J14" s="35"/>
      <c r="K14" s="35"/>
      <c r="L14" s="35"/>
      <c r="M14" s="35"/>
      <c r="N14" s="35"/>
      <c r="O14" s="35"/>
      <c r="P14" s="35"/>
      <c r="Q14" s="35"/>
      <c r="R14" s="35"/>
      <c r="S14" s="35"/>
      <c r="T14" s="35"/>
      <c r="U14" s="35"/>
      <c r="V14" s="35"/>
      <c r="W14" s="35"/>
      <c r="X14" s="35"/>
      <c r="Y14" s="35"/>
      <c r="Z14" s="35"/>
      <c r="AA14" s="35"/>
      <c r="AB14" s="35"/>
      <c r="AC14" s="35"/>
      <c r="AD14" s="35"/>
      <c r="AE14" s="35"/>
      <c r="AF14" s="35"/>
    </row>
    <row r="15" spans="2:32" ht="27.75" customHeight="1" x14ac:dyDescent="0.25">
      <c r="B15" s="30"/>
      <c r="C15" s="38"/>
      <c r="D15" s="38"/>
      <c r="E15" s="25"/>
      <c r="F15" s="25"/>
      <c r="G15" s="23"/>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row>
    <row r="16" spans="2:32" ht="27.75" customHeight="1" x14ac:dyDescent="0.25">
      <c r="B16" s="30"/>
      <c r="C16" s="38"/>
      <c r="D16" s="38"/>
      <c r="E16" s="25"/>
      <c r="F16" s="25"/>
      <c r="G16" s="23"/>
      <c r="H16" s="35"/>
      <c r="I16" s="35"/>
      <c r="J16" s="35"/>
      <c r="K16" s="35"/>
      <c r="L16" s="35"/>
      <c r="M16" s="35"/>
      <c r="N16" s="35"/>
      <c r="O16" s="35"/>
      <c r="P16" s="35"/>
      <c r="Q16" s="35"/>
      <c r="R16" s="35"/>
      <c r="S16" s="35"/>
      <c r="T16" s="35"/>
      <c r="U16" s="35"/>
      <c r="V16" s="35"/>
      <c r="W16" s="35"/>
      <c r="X16" s="35"/>
      <c r="Y16" s="35"/>
      <c r="Z16" s="35"/>
      <c r="AA16" s="35"/>
      <c r="AB16" s="35"/>
      <c r="AC16" s="35"/>
      <c r="AD16" s="35"/>
      <c r="AE16" s="35"/>
      <c r="AF16" s="35"/>
    </row>
    <row r="17" spans="2:32" ht="27.75" customHeight="1" x14ac:dyDescent="0.25">
      <c r="B17" s="30"/>
      <c r="C17" s="38"/>
      <c r="D17" s="38"/>
      <c r="E17" s="25"/>
      <c r="F17" s="25"/>
      <c r="G17" s="23"/>
      <c r="H17" s="35"/>
      <c r="I17" s="35"/>
      <c r="J17" s="35"/>
      <c r="K17" s="35"/>
      <c r="L17" s="35"/>
      <c r="M17" s="35"/>
      <c r="N17" s="35"/>
      <c r="O17" s="35"/>
      <c r="P17" s="35"/>
      <c r="Q17" s="35"/>
      <c r="R17" s="35"/>
      <c r="S17" s="35"/>
      <c r="T17" s="35"/>
      <c r="U17" s="35"/>
      <c r="V17" s="35"/>
      <c r="W17" s="35"/>
      <c r="X17" s="35"/>
      <c r="Y17" s="35"/>
      <c r="Z17" s="35"/>
      <c r="AA17" s="35"/>
      <c r="AB17" s="35"/>
      <c r="AC17" s="35"/>
      <c r="AD17" s="35"/>
      <c r="AE17" s="35"/>
      <c r="AF17" s="35"/>
    </row>
    <row r="18" spans="2:32" ht="27.75" customHeight="1" x14ac:dyDescent="0.25">
      <c r="B18" s="30"/>
      <c r="C18" s="38"/>
      <c r="D18" s="38"/>
      <c r="E18" s="25"/>
      <c r="F18" s="25"/>
      <c r="G18" s="23"/>
      <c r="H18" s="35"/>
      <c r="I18" s="35"/>
      <c r="J18" s="35"/>
      <c r="K18" s="35"/>
      <c r="L18" s="35"/>
      <c r="M18" s="35"/>
      <c r="N18" s="35"/>
      <c r="O18" s="35"/>
      <c r="P18" s="35"/>
      <c r="Q18" s="35"/>
      <c r="R18" s="35"/>
      <c r="S18" s="35"/>
      <c r="T18" s="35"/>
      <c r="U18" s="35"/>
      <c r="V18" s="35"/>
      <c r="W18" s="35"/>
      <c r="X18" s="35"/>
      <c r="Y18" s="35"/>
      <c r="Z18" s="35"/>
      <c r="AA18" s="35"/>
      <c r="AB18" s="35"/>
      <c r="AC18" s="35"/>
      <c r="AD18" s="35"/>
      <c r="AE18" s="35"/>
      <c r="AF18" s="35"/>
    </row>
    <row r="19" spans="2:32" ht="27.75" customHeight="1" x14ac:dyDescent="0.25">
      <c r="B19" s="30"/>
      <c r="C19" s="38"/>
      <c r="D19" s="38"/>
      <c r="E19" s="25"/>
      <c r="F19" s="25"/>
      <c r="G19" s="23"/>
      <c r="H19" s="35"/>
      <c r="I19" s="35"/>
      <c r="J19" s="35"/>
      <c r="K19" s="35"/>
      <c r="L19" s="35"/>
      <c r="M19" s="35"/>
      <c r="N19" s="35"/>
      <c r="O19" s="35"/>
      <c r="P19" s="35"/>
      <c r="Q19" s="35"/>
      <c r="R19" s="35"/>
      <c r="S19" s="35"/>
      <c r="T19" s="35"/>
      <c r="U19" s="35"/>
      <c r="V19" s="35"/>
      <c r="W19" s="35"/>
      <c r="X19" s="35"/>
      <c r="Y19" s="35"/>
      <c r="Z19" s="35"/>
      <c r="AA19" s="35"/>
      <c r="AB19" s="35"/>
      <c r="AC19" s="35"/>
      <c r="AD19" s="35"/>
      <c r="AE19" s="35"/>
      <c r="AF19" s="35"/>
    </row>
    <row r="20" spans="2:32" ht="27.75" customHeight="1" x14ac:dyDescent="0.25">
      <c r="B20" s="30"/>
      <c r="C20" s="38"/>
      <c r="D20" s="38"/>
      <c r="E20" s="25"/>
      <c r="F20" s="25"/>
      <c r="G20" s="23"/>
      <c r="H20" s="35"/>
      <c r="I20" s="35"/>
      <c r="J20" s="35"/>
      <c r="K20" s="35"/>
      <c r="L20" s="35"/>
      <c r="M20" s="35"/>
      <c r="N20" s="35"/>
      <c r="O20" s="35"/>
      <c r="P20" s="35"/>
      <c r="Q20" s="35"/>
      <c r="R20" s="35"/>
      <c r="S20" s="35"/>
      <c r="T20" s="35"/>
      <c r="U20" s="35"/>
      <c r="V20" s="35"/>
      <c r="W20" s="35"/>
      <c r="X20" s="35"/>
      <c r="Y20" s="35"/>
      <c r="Z20" s="35"/>
      <c r="AA20" s="35"/>
      <c r="AB20" s="35"/>
      <c r="AC20" s="35"/>
      <c r="AD20" s="35"/>
      <c r="AE20" s="35"/>
      <c r="AF20" s="35"/>
    </row>
    <row r="21" spans="2:32" ht="27.75" customHeight="1" x14ac:dyDescent="0.25">
      <c r="B21" s="30"/>
      <c r="C21" s="38"/>
      <c r="D21" s="38"/>
      <c r="E21" s="25"/>
      <c r="F21" s="25"/>
      <c r="G21" s="23"/>
      <c r="H21" s="35"/>
      <c r="I21" s="35"/>
      <c r="J21" s="35"/>
      <c r="K21" s="35"/>
      <c r="L21" s="35"/>
      <c r="M21" s="35"/>
      <c r="N21" s="35"/>
      <c r="O21" s="35"/>
      <c r="P21" s="35"/>
      <c r="Q21" s="35"/>
      <c r="R21" s="35"/>
      <c r="S21" s="35"/>
      <c r="T21" s="35"/>
      <c r="U21" s="35"/>
      <c r="V21" s="35"/>
      <c r="W21" s="35"/>
      <c r="X21" s="35"/>
      <c r="Y21" s="35"/>
      <c r="Z21" s="35"/>
      <c r="AA21" s="35"/>
      <c r="AB21" s="35"/>
      <c r="AC21" s="35"/>
      <c r="AD21" s="35"/>
      <c r="AE21" s="35"/>
      <c r="AF21" s="35"/>
    </row>
    <row r="22" spans="2:32" ht="27.75" customHeight="1" x14ac:dyDescent="0.25">
      <c r="B22" s="30"/>
      <c r="C22" s="38"/>
      <c r="D22" s="38"/>
      <c r="E22" s="25"/>
      <c r="F22" s="25"/>
      <c r="G22" s="23"/>
      <c r="H22" s="35"/>
      <c r="I22" s="35"/>
      <c r="J22" s="35"/>
      <c r="K22" s="35"/>
      <c r="L22" s="35"/>
      <c r="M22" s="35"/>
      <c r="N22" s="35"/>
      <c r="O22" s="35"/>
      <c r="P22" s="35"/>
      <c r="Q22" s="35"/>
      <c r="R22" s="35"/>
      <c r="S22" s="35"/>
      <c r="T22" s="35"/>
      <c r="U22" s="35"/>
      <c r="V22" s="35"/>
      <c r="W22" s="35"/>
      <c r="X22" s="35"/>
      <c r="Y22" s="35"/>
      <c r="Z22" s="35"/>
      <c r="AA22" s="35"/>
      <c r="AB22" s="35"/>
      <c r="AC22" s="35"/>
      <c r="AD22" s="35"/>
      <c r="AE22" s="35"/>
      <c r="AF22" s="35"/>
    </row>
    <row r="23" spans="2:32" ht="27.75" customHeight="1" x14ac:dyDescent="0.25">
      <c r="B23" s="30"/>
      <c r="C23" s="38"/>
      <c r="D23" s="38"/>
      <c r="E23" s="25"/>
      <c r="F23" s="25"/>
      <c r="G23" s="23"/>
      <c r="H23" s="35"/>
      <c r="I23" s="35"/>
      <c r="J23" s="35"/>
      <c r="K23" s="35"/>
      <c r="L23" s="35"/>
      <c r="M23" s="35"/>
      <c r="N23" s="35"/>
      <c r="O23" s="35"/>
      <c r="P23" s="35"/>
      <c r="Q23" s="35"/>
      <c r="R23" s="35"/>
      <c r="S23" s="35"/>
      <c r="T23" s="35"/>
      <c r="U23" s="35"/>
      <c r="V23" s="35"/>
      <c r="W23" s="35"/>
      <c r="X23" s="35"/>
      <c r="Y23" s="35"/>
      <c r="Z23" s="35"/>
      <c r="AA23" s="35"/>
      <c r="AB23" s="35"/>
      <c r="AC23" s="35"/>
      <c r="AD23" s="35"/>
      <c r="AE23" s="35"/>
      <c r="AF23" s="35"/>
    </row>
    <row r="24" spans="2:32" ht="27.75" customHeight="1" thickBot="1" x14ac:dyDescent="0.3">
      <c r="B24" s="51"/>
      <c r="C24" s="41"/>
      <c r="D24" s="41"/>
      <c r="E24" s="42"/>
      <c r="F24" s="42"/>
      <c r="G24" s="46"/>
      <c r="H24" s="45"/>
      <c r="I24" s="45"/>
      <c r="J24" s="45"/>
      <c r="K24" s="45"/>
      <c r="L24" s="45"/>
      <c r="M24" s="45"/>
      <c r="N24" s="45"/>
      <c r="O24" s="45"/>
      <c r="P24" s="45"/>
      <c r="Q24" s="45"/>
      <c r="R24" s="45"/>
      <c r="S24" s="45"/>
      <c r="T24" s="45"/>
      <c r="U24" s="45"/>
      <c r="V24" s="45"/>
      <c r="W24" s="45"/>
      <c r="X24" s="45"/>
      <c r="Y24" s="45"/>
      <c r="Z24" s="45"/>
      <c r="AA24" s="45"/>
      <c r="AB24" s="45"/>
      <c r="AC24" s="45"/>
      <c r="AD24" s="45"/>
      <c r="AE24" s="45"/>
      <c r="AF24" s="45"/>
    </row>
    <row r="26" spans="2:32" ht="27.75" customHeight="1" x14ac:dyDescent="0.25"/>
  </sheetData>
  <mergeCells count="7">
    <mergeCell ref="H5:AF5"/>
    <mergeCell ref="E5:G5"/>
    <mergeCell ref="B2:G2"/>
    <mergeCell ref="B4:G4"/>
    <mergeCell ref="B5:B6"/>
    <mergeCell ref="C5:C6"/>
    <mergeCell ref="D5:D6"/>
  </mergeCells>
  <dataValidations count="3">
    <dataValidation type="whole" allowBlank="1" showInputMessage="1" showErrorMessage="1" errorTitle="Atenção!" error="Somente é válido a inclusão de números inteiros entre 1 e 100." sqref="D7:D24" xr:uid="{6A45667F-2EA1-4A8B-8964-373FDE84ED7D}">
      <formula1>1</formula1>
      <formula2>100</formula2>
    </dataValidation>
    <dataValidation type="whole" allowBlank="1" showInputMessage="1" showErrorMessage="1" errorTitle="Atenção!" error="Somente é válido a inclusão de números inteiros entre 1 e 10.000." sqref="E7:E24" xr:uid="{E314F5EC-6524-4E58-8243-E86D878789E4}">
      <formula1>1</formula1>
      <formula2>10000</formula2>
    </dataValidation>
    <dataValidation type="decimal" allowBlank="1" showInputMessage="1" showErrorMessage="1" errorTitle="Atenção!" error="Somente é válido a inclusão de números decimais entre 1 e 100." sqref="H7:AF24" xr:uid="{41253B76-B9F7-403E-A788-505F6A4E525E}">
      <formula1>0</formula1>
      <formula2>100</formula2>
    </dataValidation>
  </dataValidations>
  <pageMargins left="0.511811024" right="0.511811024" top="0.78740157499999996" bottom="0.78740157499999996" header="0.31496062000000002" footer="0.31496062000000002"/>
  <drawing r:id="rId1"/>
  <extLst>
    <ext xmlns:x14="http://schemas.microsoft.com/office/spreadsheetml/2009/9/main" uri="{CCE6A557-97BC-4b89-ADB6-D9C93CAAB3DF}">
      <x14:dataValidations xmlns:xm="http://schemas.microsoft.com/office/excel/2006/main" count="3">
        <x14:dataValidation type="list" allowBlank="1" showInputMessage="1" showErrorMessage="1" xr:uid="{69E8DAE0-D28F-4C85-8516-5D337E976064}">
          <x14:formula1>
            <xm:f>Suspensa!$A$2:$A$3</xm:f>
          </x14:formula1>
          <xm:sqref>C7:C24</xm:sqref>
        </x14:dataValidation>
        <x14:dataValidation type="list" allowBlank="1" showInputMessage="1" showErrorMessage="1" xr:uid="{7AE29043-E666-4654-B15E-46323C3EAB63}">
          <x14:formula1>
            <xm:f>Suspensa!$M$2:$M$4</xm:f>
          </x14:formula1>
          <xm:sqref>G7:G24</xm:sqref>
        </x14:dataValidation>
        <x14:dataValidation type="list" allowBlank="1" showInputMessage="1" showErrorMessage="1" xr:uid="{7495E3AA-9C7A-40F1-B8E0-1B2C58F04662}">
          <x14:formula1>
            <xm:f>Suspensa!$D$2:$D$16</xm:f>
          </x14:formula1>
          <xm:sqref>B7:B24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F1B551-7E22-428C-A787-6534C4C04EAF}">
  <sheetPr codeName="Planilha1">
    <tabColor theme="8" tint="-0.499984740745262"/>
  </sheetPr>
  <dimension ref="B1:F28"/>
  <sheetViews>
    <sheetView showGridLines="0" zoomScale="85" zoomScaleNormal="85" workbookViewId="0">
      <pane xSplit="1" ySplit="2" topLeftCell="B3" activePane="bottomRight" state="frozen"/>
      <selection pane="topRight" activeCell="B1" sqref="B1"/>
      <selection pane="bottomLeft" activeCell="A3" sqref="A3"/>
      <selection pane="bottomRight"/>
    </sheetView>
  </sheetViews>
  <sheetFormatPr defaultRowHeight="27.75" customHeight="1" x14ac:dyDescent="0.25"/>
  <cols>
    <col min="1" max="1" width="1.85546875" style="3" customWidth="1"/>
    <col min="2" max="2" width="51" style="3" customWidth="1"/>
    <col min="3" max="6" width="29.28515625" style="3" customWidth="1"/>
    <col min="7" max="16384" width="9.140625" style="3"/>
  </cols>
  <sheetData>
    <row r="1" spans="2:6" ht="27.75" customHeight="1" x14ac:dyDescent="0.25">
      <c r="E1"/>
    </row>
    <row r="2" spans="2:6" s="4" customFormat="1" ht="27.75" customHeight="1" thickBot="1" x14ac:dyDescent="0.3">
      <c r="B2" s="95" t="s">
        <v>1</v>
      </c>
      <c r="C2" s="95"/>
      <c r="D2" s="95"/>
      <c r="E2" s="95"/>
      <c r="F2" s="95"/>
    </row>
    <row r="4" spans="2:6" ht="27.75" customHeight="1" x14ac:dyDescent="0.25">
      <c r="B4" s="92" t="s">
        <v>245</v>
      </c>
      <c r="C4" s="93"/>
      <c r="D4" s="93"/>
      <c r="E4" s="93"/>
      <c r="F4" s="94"/>
    </row>
    <row r="5" spans="2:6" ht="27.75" customHeight="1" x14ac:dyDescent="0.25">
      <c r="B5" s="55" t="s">
        <v>246</v>
      </c>
      <c r="C5" s="96"/>
      <c r="D5" s="97"/>
      <c r="E5" s="97"/>
      <c r="F5" s="98"/>
    </row>
    <row r="6" spans="2:6" ht="27.75" customHeight="1" x14ac:dyDescent="0.25">
      <c r="B6" s="55" t="s">
        <v>247</v>
      </c>
      <c r="C6" s="96"/>
      <c r="D6" s="97"/>
      <c r="E6" s="97"/>
      <c r="F6" s="98"/>
    </row>
    <row r="7" spans="2:6" ht="27.75" customHeight="1" x14ac:dyDescent="0.25">
      <c r="B7" s="55" t="s">
        <v>304</v>
      </c>
      <c r="C7" s="96"/>
      <c r="D7" s="97"/>
      <c r="E7" s="97"/>
      <c r="F7" s="98"/>
    </row>
    <row r="8" spans="2:6" ht="27.75" customHeight="1" x14ac:dyDescent="0.25">
      <c r="B8" s="55" t="s">
        <v>305</v>
      </c>
      <c r="C8" s="96"/>
      <c r="D8" s="97"/>
      <c r="E8" s="97"/>
      <c r="F8" s="98"/>
    </row>
    <row r="9" spans="2:6" ht="27.75" customHeight="1" x14ac:dyDescent="0.25">
      <c r="B9" s="55" t="s">
        <v>248</v>
      </c>
      <c r="C9" s="96"/>
      <c r="D9" s="97"/>
      <c r="E9" s="97"/>
      <c r="F9" s="98"/>
    </row>
    <row r="11" spans="2:6" ht="27.75" customHeight="1" x14ac:dyDescent="0.25">
      <c r="B11" s="92" t="s">
        <v>250</v>
      </c>
      <c r="C11" s="93"/>
      <c r="D11" s="93"/>
      <c r="E11" s="93"/>
      <c r="F11" s="94"/>
    </row>
    <row r="12" spans="2:6" ht="27.75" customHeight="1" x14ac:dyDescent="0.25">
      <c r="B12" s="55" t="s">
        <v>251</v>
      </c>
      <c r="C12" s="96"/>
      <c r="D12" s="97"/>
      <c r="E12" s="97"/>
      <c r="F12" s="98"/>
    </row>
    <row r="14" spans="2:6" ht="27.75" customHeight="1" x14ac:dyDescent="0.25">
      <c r="B14" s="92" t="s">
        <v>252</v>
      </c>
      <c r="C14" s="93"/>
      <c r="D14" s="93"/>
      <c r="E14" s="93"/>
      <c r="F14" s="94"/>
    </row>
    <row r="15" spans="2:6" ht="27.75" customHeight="1" x14ac:dyDescent="0.25">
      <c r="B15" s="55" t="s">
        <v>251</v>
      </c>
      <c r="C15" s="96"/>
      <c r="D15" s="97"/>
      <c r="E15" s="97"/>
      <c r="F15" s="98"/>
    </row>
    <row r="16" spans="2:6" ht="27.75" customHeight="1" x14ac:dyDescent="0.25">
      <c r="B16" s="55" t="s">
        <v>282</v>
      </c>
      <c r="C16" s="96"/>
      <c r="D16" s="97"/>
      <c r="E16" s="97"/>
      <c r="F16" s="98"/>
    </row>
    <row r="17" spans="2:6" ht="66" customHeight="1" x14ac:dyDescent="0.25">
      <c r="B17" s="99" t="s">
        <v>285</v>
      </c>
      <c r="C17" s="99"/>
      <c r="D17" s="99"/>
      <c r="E17" s="99"/>
      <c r="F17" s="99"/>
    </row>
    <row r="19" spans="2:6" ht="27.75" customHeight="1" x14ac:dyDescent="0.25">
      <c r="B19" s="92" t="s">
        <v>255</v>
      </c>
      <c r="C19" s="93"/>
      <c r="D19" s="93"/>
      <c r="E19" s="93"/>
      <c r="F19" s="94"/>
    </row>
    <row r="20" spans="2:6" ht="27.75" customHeight="1" x14ac:dyDescent="0.25">
      <c r="B20" s="55" t="s">
        <v>251</v>
      </c>
      <c r="C20" s="96"/>
      <c r="D20" s="97"/>
      <c r="E20" s="97"/>
      <c r="F20" s="98"/>
    </row>
    <row r="21" spans="2:6" ht="27.75" customHeight="1" x14ac:dyDescent="0.25">
      <c r="B21" s="55" t="s">
        <v>331</v>
      </c>
      <c r="C21" s="96"/>
      <c r="D21" s="97"/>
      <c r="E21" s="97"/>
      <c r="F21" s="98"/>
    </row>
    <row r="22" spans="2:6" ht="27.75" customHeight="1" x14ac:dyDescent="0.25">
      <c r="B22" s="55" t="s">
        <v>256</v>
      </c>
      <c r="C22" s="96"/>
      <c r="D22" s="97"/>
      <c r="E22" s="97"/>
      <c r="F22" s="98"/>
    </row>
    <row r="23" spans="2:6" ht="27.75" customHeight="1" x14ac:dyDescent="0.25">
      <c r="B23" s="55" t="s">
        <v>257</v>
      </c>
      <c r="C23" s="96"/>
      <c r="D23" s="97"/>
      <c r="E23" s="97"/>
      <c r="F23" s="98"/>
    </row>
    <row r="24" spans="2:6" ht="27.75" customHeight="1" x14ac:dyDescent="0.25">
      <c r="B24" s="55" t="s">
        <v>259</v>
      </c>
      <c r="C24" s="96"/>
      <c r="D24" s="97"/>
      <c r="E24" s="97"/>
      <c r="F24" s="98"/>
    </row>
    <row r="25" spans="2:6" ht="27.75" customHeight="1" x14ac:dyDescent="0.25">
      <c r="B25" s="55" t="s">
        <v>266</v>
      </c>
      <c r="C25" s="96"/>
      <c r="D25" s="97"/>
      <c r="E25" s="97"/>
      <c r="F25" s="98"/>
    </row>
    <row r="26" spans="2:6" ht="27.75" customHeight="1" x14ac:dyDescent="0.25">
      <c r="B26" s="55" t="s">
        <v>267</v>
      </c>
      <c r="C26" s="96"/>
      <c r="D26" s="97"/>
      <c r="E26" s="97"/>
      <c r="F26" s="98"/>
    </row>
    <row r="27" spans="2:6" ht="27.75" customHeight="1" x14ac:dyDescent="0.25">
      <c r="B27" s="55" t="s">
        <v>317</v>
      </c>
      <c r="C27" s="96"/>
      <c r="D27" s="97"/>
      <c r="E27" s="97"/>
      <c r="F27" s="98"/>
    </row>
    <row r="28" spans="2:6" ht="27.75" customHeight="1" x14ac:dyDescent="0.25">
      <c r="B28" s="63" t="s">
        <v>318</v>
      </c>
    </row>
  </sheetData>
  <mergeCells count="22">
    <mergeCell ref="C27:F27"/>
    <mergeCell ref="C22:F22"/>
    <mergeCell ref="C23:F23"/>
    <mergeCell ref="C24:F24"/>
    <mergeCell ref="C25:F25"/>
    <mergeCell ref="C26:F26"/>
    <mergeCell ref="B19:F19"/>
    <mergeCell ref="C20:F20"/>
    <mergeCell ref="C21:F21"/>
    <mergeCell ref="C16:F16"/>
    <mergeCell ref="B17:F17"/>
    <mergeCell ref="C12:F12"/>
    <mergeCell ref="C15:F15"/>
    <mergeCell ref="B14:F14"/>
    <mergeCell ref="C7:F7"/>
    <mergeCell ref="C8:F8"/>
    <mergeCell ref="C9:F9"/>
    <mergeCell ref="B4:F4"/>
    <mergeCell ref="B2:F2"/>
    <mergeCell ref="C5:F5"/>
    <mergeCell ref="C6:F6"/>
    <mergeCell ref="B11:F11"/>
  </mergeCells>
  <dataValidations count="2">
    <dataValidation type="list" allowBlank="1" showInputMessage="1" showErrorMessage="1" sqref="C24:F24" xr:uid="{8C36061D-825C-454B-AB47-FEF25008824A}">
      <formula1>INDIRECT(SUBSTITUTE($C$23," ",""))</formula1>
    </dataValidation>
    <dataValidation type="list" allowBlank="1" showInputMessage="1" showErrorMessage="1" sqref="C23:F23" xr:uid="{1E35C24B-5CEE-442E-8EE3-6F6DE2C0D891}">
      <formula1>Lista</formula1>
    </dataValidation>
  </dataValidations>
  <pageMargins left="0.511811024" right="0.511811024" top="0.78740157499999996" bottom="0.78740157499999996" header="0.31496062000000002" footer="0.31496062000000002"/>
  <drawing r:id="rId1"/>
  <extLst>
    <ext xmlns:x14="http://schemas.microsoft.com/office/spreadsheetml/2009/9/main" uri="{CCE6A557-97BC-4b89-ADB6-D9C93CAAB3DF}">
      <x14:dataValidations xmlns:xm="http://schemas.microsoft.com/office/excel/2006/main" count="5">
        <x14:dataValidation type="list" allowBlank="1" showInputMessage="1" showErrorMessage="1" xr:uid="{2A1EDE09-D71F-48B2-83E4-21E0BBE71190}">
          <x14:formula1>
            <xm:f>Suspensa!$Q$2:$Q$7</xm:f>
          </x14:formula1>
          <xm:sqref>C12:F12</xm:sqref>
        </x14:dataValidation>
        <x14:dataValidation type="list" allowBlank="1" showInputMessage="1" showErrorMessage="1" xr:uid="{8292D580-2340-490E-BD80-E30B990764C0}">
          <x14:formula1>
            <xm:f>Suspensa!$R$4:$R$8</xm:f>
          </x14:formula1>
          <xm:sqref>C20:F20</xm:sqref>
        </x14:dataValidation>
        <x14:dataValidation type="list" allowBlank="1" showInputMessage="1" showErrorMessage="1" xr:uid="{EB47D342-FBF5-472A-8D0B-6D48513F88F3}">
          <x14:formula1>
            <xm:f>Suspensa!$V$2:$V$5</xm:f>
          </x14:formula1>
          <xm:sqref>C26:F26</xm:sqref>
        </x14:dataValidation>
        <x14:dataValidation type="list" allowBlank="1" showInputMessage="1" showErrorMessage="1" xr:uid="{5A4C8C99-9C5A-4164-8A0F-70686DBA4242}">
          <x14:formula1>
            <xm:f>Suspensa!$W$2:$W$4</xm:f>
          </x14:formula1>
          <xm:sqref>C16:F16</xm:sqref>
        </x14:dataValidation>
        <x14:dataValidation type="list" allowBlank="1" showInputMessage="1" showErrorMessage="1" xr:uid="{43331F60-3726-4506-AD20-8A209301E03B}">
          <x14:formula1>
            <xm:f>Suspensa!$R$2:$R$3</xm:f>
          </x14:formula1>
          <xm:sqref>C15:F15</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3E3882-E880-404A-8889-D91D6B4B7328}">
  <sheetPr codeName="Planilha4">
    <tabColor rgb="FFFFC000"/>
  </sheetPr>
  <dimension ref="A1:W16"/>
  <sheetViews>
    <sheetView showGridLines="0" topLeftCell="R1" zoomScale="115" zoomScaleNormal="115" workbookViewId="0">
      <pane ySplit="1" topLeftCell="A2" activePane="bottomLeft" state="frozen"/>
      <selection pane="bottomLeft" activeCell="T12" sqref="T12"/>
    </sheetView>
  </sheetViews>
  <sheetFormatPr defaultColWidth="21.7109375" defaultRowHeight="14.25" x14ac:dyDescent="0.25"/>
  <cols>
    <col min="1" max="1" width="12.28515625" style="2" bestFit="1" customWidth="1"/>
    <col min="2" max="2" width="20.140625" style="2" bestFit="1" customWidth="1"/>
    <col min="3" max="3" width="24.42578125" style="2" bestFit="1" customWidth="1"/>
    <col min="4" max="4" width="7" style="2" bestFit="1" customWidth="1"/>
    <col min="5" max="5" width="43.85546875" style="2" bestFit="1" customWidth="1"/>
    <col min="6" max="6" width="25.42578125" style="2" bestFit="1" customWidth="1"/>
    <col min="7" max="7" width="13" style="2" bestFit="1" customWidth="1"/>
    <col min="8" max="8" width="44.5703125" style="2" bestFit="1" customWidth="1"/>
    <col min="9" max="9" width="15.85546875" style="2" bestFit="1" customWidth="1"/>
    <col min="10" max="10" width="30" style="2" bestFit="1" customWidth="1"/>
    <col min="11" max="11" width="14.5703125" style="2" bestFit="1" customWidth="1"/>
    <col min="12" max="12" width="18" style="8" bestFit="1" customWidth="1"/>
    <col min="13" max="13" width="56.28515625" style="8" bestFit="1" customWidth="1"/>
    <col min="14" max="14" width="29" style="8" bestFit="1" customWidth="1"/>
    <col min="15" max="15" width="15.85546875" style="8" bestFit="1" customWidth="1"/>
    <col min="16" max="16" width="16" style="2" bestFit="1" customWidth="1"/>
    <col min="17" max="17" width="37.28515625" style="2" bestFit="1" customWidth="1"/>
    <col min="18" max="18" width="93.140625" style="2" bestFit="1" customWidth="1"/>
    <col min="19" max="19" width="20.85546875" style="2" bestFit="1" customWidth="1"/>
    <col min="20" max="20" width="40.85546875" style="2" bestFit="1" customWidth="1"/>
    <col min="21" max="21" width="56.5703125" style="2" bestFit="1" customWidth="1"/>
    <col min="22" max="22" width="74.5703125" style="2" bestFit="1" customWidth="1"/>
    <col min="23" max="23" width="21.7109375" style="2" bestFit="1" customWidth="1"/>
    <col min="24" max="16384" width="21.7109375" style="2"/>
  </cols>
  <sheetData>
    <row r="1" spans="1:23" ht="16.5" customHeight="1" thickBot="1" x14ac:dyDescent="0.3">
      <c r="A1" s="1" t="s">
        <v>5</v>
      </c>
      <c r="B1" s="1" t="s">
        <v>10</v>
      </c>
      <c r="C1" s="1" t="s">
        <v>11</v>
      </c>
      <c r="D1" s="1" t="s">
        <v>134</v>
      </c>
      <c r="E1" s="1" t="s">
        <v>135</v>
      </c>
      <c r="F1" s="1" t="s">
        <v>232</v>
      </c>
      <c r="G1" s="1" t="s">
        <v>136</v>
      </c>
      <c r="H1" s="1" t="s">
        <v>137</v>
      </c>
      <c r="I1" s="1" t="s">
        <v>138</v>
      </c>
      <c r="J1" s="1" t="s">
        <v>64</v>
      </c>
      <c r="K1" s="1" t="s">
        <v>194</v>
      </c>
      <c r="L1" s="7" t="s">
        <v>65</v>
      </c>
      <c r="M1" s="7" t="s">
        <v>35</v>
      </c>
      <c r="N1" s="7" t="s">
        <v>139</v>
      </c>
      <c r="O1" s="7" t="s">
        <v>140</v>
      </c>
      <c r="P1" s="7" t="s">
        <v>141</v>
      </c>
      <c r="Q1" s="7" t="s">
        <v>249</v>
      </c>
      <c r="R1" s="7" t="s">
        <v>260</v>
      </c>
      <c r="S1" s="7" t="s">
        <v>344</v>
      </c>
      <c r="T1" s="7" t="s">
        <v>345</v>
      </c>
      <c r="U1" s="7" t="s">
        <v>346</v>
      </c>
      <c r="V1" s="7" t="s">
        <v>271</v>
      </c>
      <c r="W1" s="7" t="s">
        <v>283</v>
      </c>
    </row>
    <row r="2" spans="1:23" ht="15" customHeight="1" x14ac:dyDescent="0.25">
      <c r="A2" s="2" t="s">
        <v>13</v>
      </c>
      <c r="B2" s="2" t="s">
        <v>14</v>
      </c>
      <c r="C2" s="2" t="s">
        <v>15</v>
      </c>
      <c r="D2" s="2" t="s">
        <v>12</v>
      </c>
      <c r="E2" s="2" t="s">
        <v>142</v>
      </c>
      <c r="F2" s="2" t="s">
        <v>236</v>
      </c>
      <c r="G2" s="2" t="s">
        <v>143</v>
      </c>
      <c r="H2" s="2" t="s">
        <v>144</v>
      </c>
      <c r="I2" s="2">
        <v>6</v>
      </c>
      <c r="J2" s="2" t="s">
        <v>145</v>
      </c>
      <c r="K2" s="2">
        <v>1</v>
      </c>
      <c r="L2" s="8" t="s">
        <v>146</v>
      </c>
      <c r="M2" s="2" t="s">
        <v>143</v>
      </c>
      <c r="N2" s="8" t="s">
        <v>147</v>
      </c>
      <c r="O2" s="8" t="s">
        <v>83</v>
      </c>
      <c r="P2" s="8" t="s">
        <v>148</v>
      </c>
      <c r="Q2" s="2" t="s">
        <v>309</v>
      </c>
      <c r="R2" s="8" t="s">
        <v>253</v>
      </c>
      <c r="S2" s="8" t="s">
        <v>261</v>
      </c>
      <c r="T2" s="8" t="s">
        <v>258</v>
      </c>
      <c r="U2" s="8" t="s">
        <v>262</v>
      </c>
      <c r="V2" s="2" t="s">
        <v>268</v>
      </c>
      <c r="W2" s="2" t="s">
        <v>284</v>
      </c>
    </row>
    <row r="3" spans="1:23" x14ac:dyDescent="0.25">
      <c r="A3" s="2" t="s">
        <v>149</v>
      </c>
      <c r="B3" s="2" t="s">
        <v>150</v>
      </c>
      <c r="C3" s="2" t="s">
        <v>151</v>
      </c>
      <c r="D3" s="2" t="s">
        <v>16</v>
      </c>
      <c r="E3" s="2" t="s">
        <v>152</v>
      </c>
      <c r="F3" s="2" t="s">
        <v>233</v>
      </c>
      <c r="G3" s="2" t="s">
        <v>37</v>
      </c>
      <c r="H3" s="2" t="s">
        <v>153</v>
      </c>
      <c r="I3" s="2">
        <v>12</v>
      </c>
      <c r="J3" s="2" t="s">
        <v>154</v>
      </c>
      <c r="K3" s="2">
        <v>2</v>
      </c>
      <c r="L3" s="8" t="s">
        <v>155</v>
      </c>
      <c r="M3" s="8" t="s">
        <v>156</v>
      </c>
      <c r="N3" s="8" t="s">
        <v>77</v>
      </c>
      <c r="O3" s="8" t="s">
        <v>157</v>
      </c>
      <c r="P3" s="8" t="s">
        <v>84</v>
      </c>
      <c r="Q3" s="2" t="s">
        <v>310</v>
      </c>
      <c r="R3" s="8" t="s">
        <v>254</v>
      </c>
      <c r="S3" s="8" t="s">
        <v>343</v>
      </c>
      <c r="T3" s="8" t="s">
        <v>263</v>
      </c>
      <c r="U3" s="8" t="s">
        <v>264</v>
      </c>
      <c r="V3" s="2" t="s">
        <v>269</v>
      </c>
      <c r="W3" s="2" t="s">
        <v>272</v>
      </c>
    </row>
    <row r="4" spans="1:23" x14ac:dyDescent="0.25">
      <c r="B4" s="2" t="s">
        <v>158</v>
      </c>
      <c r="C4" s="2" t="s">
        <v>159</v>
      </c>
      <c r="D4" s="2" t="s">
        <v>17</v>
      </c>
      <c r="E4" s="2" t="s">
        <v>160</v>
      </c>
      <c r="F4" s="2" t="s">
        <v>234</v>
      </c>
      <c r="H4" s="2" t="s">
        <v>67</v>
      </c>
      <c r="I4" s="2">
        <v>18</v>
      </c>
      <c r="J4" s="2" t="s">
        <v>161</v>
      </c>
      <c r="K4" s="2">
        <v>3</v>
      </c>
      <c r="L4" s="8" t="s">
        <v>162</v>
      </c>
      <c r="M4" s="2" t="s">
        <v>37</v>
      </c>
      <c r="N4" s="8" t="s">
        <v>163</v>
      </c>
      <c r="Q4" s="2" t="s">
        <v>306</v>
      </c>
      <c r="R4" s="2" t="s">
        <v>316</v>
      </c>
      <c r="S4" s="8"/>
      <c r="T4" s="8"/>
      <c r="U4" s="8" t="s">
        <v>265</v>
      </c>
      <c r="V4" s="2" t="s">
        <v>270</v>
      </c>
      <c r="W4" s="2" t="s">
        <v>273</v>
      </c>
    </row>
    <row r="5" spans="1:23" x14ac:dyDescent="0.25">
      <c r="B5" s="2" t="s">
        <v>164</v>
      </c>
      <c r="C5" s="2" t="s">
        <v>165</v>
      </c>
      <c r="D5" s="2" t="s">
        <v>18</v>
      </c>
      <c r="E5" s="2" t="s">
        <v>166</v>
      </c>
      <c r="F5" s="2" t="s">
        <v>235</v>
      </c>
      <c r="H5" s="2" t="s">
        <v>167</v>
      </c>
      <c r="I5" s="2">
        <v>24</v>
      </c>
      <c r="J5" s="2" t="s">
        <v>168</v>
      </c>
      <c r="K5" s="2">
        <v>4</v>
      </c>
      <c r="L5" s="8" t="s">
        <v>169</v>
      </c>
      <c r="N5" s="8" t="s">
        <v>170</v>
      </c>
      <c r="Q5" s="2" t="s">
        <v>307</v>
      </c>
      <c r="R5" s="2" t="s">
        <v>312</v>
      </c>
      <c r="S5" s="8"/>
      <c r="T5" s="8"/>
      <c r="V5" s="2" t="s">
        <v>235</v>
      </c>
    </row>
    <row r="6" spans="1:23" x14ac:dyDescent="0.25">
      <c r="D6" s="2" t="s">
        <v>19</v>
      </c>
      <c r="E6" s="2" t="s">
        <v>171</v>
      </c>
      <c r="H6" s="2" t="s">
        <v>172</v>
      </c>
      <c r="I6" s="2">
        <v>36</v>
      </c>
      <c r="J6" s="2" t="s">
        <v>68</v>
      </c>
      <c r="K6" s="2">
        <v>5</v>
      </c>
      <c r="L6" s="8" t="s">
        <v>173</v>
      </c>
      <c r="Q6" s="2" t="s">
        <v>308</v>
      </c>
      <c r="R6" s="2" t="s">
        <v>313</v>
      </c>
      <c r="S6" s="8"/>
      <c r="T6" s="8"/>
    </row>
    <row r="7" spans="1:23" ht="15" x14ac:dyDescent="0.25">
      <c r="D7" s="2" t="s">
        <v>20</v>
      </c>
      <c r="E7" s="2" t="s">
        <v>174</v>
      </c>
      <c r="H7" s="2" t="s">
        <v>175</v>
      </c>
      <c r="J7" s="2" t="s">
        <v>176</v>
      </c>
      <c r="K7" s="2" t="s">
        <v>195</v>
      </c>
      <c r="L7" s="8" t="s">
        <v>177</v>
      </c>
      <c r="Q7" s="2" t="s">
        <v>311</v>
      </c>
      <c r="R7" s="2" t="s">
        <v>314</v>
      </c>
    </row>
    <row r="8" spans="1:23" ht="15" x14ac:dyDescent="0.25">
      <c r="D8" s="2" t="s">
        <v>21</v>
      </c>
      <c r="E8" s="2" t="s">
        <v>178</v>
      </c>
      <c r="H8" s="2" t="s">
        <v>179</v>
      </c>
      <c r="J8" s="2" t="s">
        <v>180</v>
      </c>
      <c r="K8" s="2" t="s">
        <v>196</v>
      </c>
      <c r="L8" s="8" t="s">
        <v>177</v>
      </c>
      <c r="R8" s="2" t="s">
        <v>315</v>
      </c>
    </row>
    <row r="9" spans="1:23" x14ac:dyDescent="0.25">
      <c r="D9" s="2" t="s">
        <v>22</v>
      </c>
      <c r="E9" s="2" t="s">
        <v>181</v>
      </c>
      <c r="H9" s="2" t="s">
        <v>182</v>
      </c>
      <c r="K9" s="2" t="s">
        <v>197</v>
      </c>
    </row>
    <row r="10" spans="1:23" x14ac:dyDescent="0.25">
      <c r="D10" s="2" t="s">
        <v>23</v>
      </c>
      <c r="E10" s="2" t="s">
        <v>183</v>
      </c>
      <c r="H10" s="2" t="s">
        <v>184</v>
      </c>
    </row>
    <row r="11" spans="1:23" x14ac:dyDescent="0.25">
      <c r="D11" s="2" t="s">
        <v>24</v>
      </c>
      <c r="E11" s="2" t="s">
        <v>185</v>
      </c>
    </row>
    <row r="12" spans="1:23" x14ac:dyDescent="0.25">
      <c r="D12" s="2" t="s">
        <v>25</v>
      </c>
    </row>
    <row r="13" spans="1:23" x14ac:dyDescent="0.25">
      <c r="D13" s="2" t="s">
        <v>26</v>
      </c>
    </row>
    <row r="14" spans="1:23" x14ac:dyDescent="0.25">
      <c r="D14" s="2" t="s">
        <v>241</v>
      </c>
    </row>
    <row r="15" spans="1:23" x14ac:dyDescent="0.25">
      <c r="D15" s="2" t="s">
        <v>242</v>
      </c>
    </row>
    <row r="16" spans="1:23" x14ac:dyDescent="0.25">
      <c r="D16" s="2" t="s">
        <v>243</v>
      </c>
    </row>
  </sheetData>
  <phoneticPr fontId="3" type="noConversion"/>
  <pageMargins left="0.511811024" right="0.511811024" top="0.78740157499999996" bottom="0.78740157499999996" header="0.31496062000000002" footer="0.31496062000000002"/>
  <pageSetup paperSize="9"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CABDDF-4BE2-429A-8AA4-FB3255A9D5E6}">
  <sheetPr codeName="Planilha3">
    <tabColor theme="8" tint="-0.499984740745262"/>
  </sheetPr>
  <dimension ref="B2:R45"/>
  <sheetViews>
    <sheetView showGridLines="0" zoomScale="80" zoomScaleNormal="80" workbookViewId="0">
      <pane xSplit="1" ySplit="2" topLeftCell="B12" activePane="bottomRight" state="frozen"/>
      <selection pane="topRight" activeCell="B1" sqref="B1"/>
      <selection pane="bottomLeft" activeCell="A3" sqref="A3"/>
      <selection pane="bottomRight" activeCell="B13" sqref="B13:B15"/>
    </sheetView>
  </sheetViews>
  <sheetFormatPr defaultRowHeight="27.75" customHeight="1" x14ac:dyDescent="0.25"/>
  <cols>
    <col min="1" max="1" width="1.85546875" style="3" customWidth="1"/>
    <col min="2" max="2" width="29" style="3" customWidth="1"/>
    <col min="3" max="3" width="26" style="3" customWidth="1"/>
    <col min="4" max="4" width="25.28515625" style="3" customWidth="1"/>
    <col min="5" max="7" width="28" style="3" customWidth="1"/>
    <col min="8" max="9" width="23.28515625" style="3" customWidth="1"/>
    <col min="10" max="18" width="10.5703125" style="72" customWidth="1"/>
    <col min="19" max="16384" width="9.140625" style="3"/>
  </cols>
  <sheetData>
    <row r="2" spans="2:18" s="4" customFormat="1" ht="27.75" customHeight="1" thickBot="1" x14ac:dyDescent="0.3">
      <c r="B2" s="95" t="s">
        <v>2</v>
      </c>
      <c r="C2" s="95"/>
      <c r="D2" s="95"/>
      <c r="E2" s="95"/>
      <c r="F2" s="95"/>
      <c r="J2" s="71"/>
      <c r="K2" s="71"/>
      <c r="L2" s="71"/>
      <c r="M2" s="71"/>
      <c r="N2" s="71"/>
      <c r="O2" s="71"/>
      <c r="P2" s="71"/>
      <c r="Q2" s="71"/>
      <c r="R2" s="71"/>
    </row>
    <row r="4" spans="2:18" ht="27.75" customHeight="1" x14ac:dyDescent="0.25">
      <c r="B4" s="105" t="s">
        <v>3</v>
      </c>
      <c r="C4" s="106"/>
      <c r="D4" s="106"/>
      <c r="E4" s="106"/>
      <c r="F4" s="106"/>
      <c r="G4" s="106"/>
      <c r="H4" s="106"/>
      <c r="L4" s="73"/>
      <c r="M4" s="73"/>
      <c r="N4" s="73"/>
      <c r="O4" s="73"/>
      <c r="P4" s="73"/>
      <c r="Q4" s="73"/>
    </row>
    <row r="5" spans="2:18" ht="27.75" customHeight="1" x14ac:dyDescent="0.25">
      <c r="B5" s="125"/>
      <c r="C5" s="130" t="s">
        <v>280</v>
      </c>
      <c r="D5" s="130" t="s">
        <v>281</v>
      </c>
      <c r="E5" s="120" t="s">
        <v>320</v>
      </c>
      <c r="F5" s="121"/>
      <c r="G5" s="121"/>
      <c r="H5" s="122"/>
      <c r="I5" s="56" t="s">
        <v>301</v>
      </c>
      <c r="J5" s="102" t="s">
        <v>321</v>
      </c>
      <c r="K5" s="102"/>
      <c r="L5" s="102"/>
      <c r="M5" s="102"/>
      <c r="N5" s="102"/>
      <c r="O5" s="102"/>
      <c r="P5" s="102"/>
      <c r="Q5" s="102"/>
      <c r="R5" s="102"/>
    </row>
    <row r="6" spans="2:18" ht="27.75" customHeight="1" x14ac:dyDescent="0.25">
      <c r="B6" s="126"/>
      <c r="C6" s="131"/>
      <c r="D6" s="131"/>
      <c r="E6" s="57" t="s">
        <v>272</v>
      </c>
      <c r="F6" s="128" t="s">
        <v>273</v>
      </c>
      <c r="G6" s="129"/>
      <c r="H6" s="123" t="s">
        <v>319</v>
      </c>
      <c r="J6" s="102"/>
      <c r="K6" s="102"/>
      <c r="L6" s="102"/>
      <c r="M6" s="102"/>
      <c r="N6" s="102"/>
      <c r="O6" s="102"/>
      <c r="P6" s="102"/>
      <c r="Q6" s="102"/>
      <c r="R6" s="102"/>
    </row>
    <row r="7" spans="2:18" ht="27.75" customHeight="1" x14ac:dyDescent="0.25">
      <c r="B7" s="127"/>
      <c r="C7" s="132"/>
      <c r="D7" s="132"/>
      <c r="E7" s="57" t="s">
        <v>274</v>
      </c>
      <c r="F7" s="57" t="s">
        <v>275</v>
      </c>
      <c r="G7" s="53" t="s">
        <v>276</v>
      </c>
      <c r="H7" s="124"/>
      <c r="J7" s="102"/>
      <c r="K7" s="102"/>
      <c r="L7" s="102"/>
      <c r="M7" s="102"/>
      <c r="N7" s="102"/>
      <c r="O7" s="102"/>
      <c r="P7" s="102"/>
      <c r="Q7" s="102"/>
      <c r="R7" s="102"/>
    </row>
    <row r="8" spans="2:18" ht="27" customHeight="1" x14ac:dyDescent="0.25">
      <c r="B8" s="62" t="s">
        <v>277</v>
      </c>
      <c r="C8" s="80">
        <f>SUMIFS($D$30:$D$44,$C$30:$C$44,"Existente")</f>
        <v>0</v>
      </c>
      <c r="D8" s="80">
        <f>IFERROR(SUM($G$16:$G$20)+SUMIFS(Motores!$E$7:$E$24,Motores!$C$7:$C$24,"Existente")+SUMIFS('Retificadores e Afins'!$E$7:$E$24,'Retificadores e Afins'!$C$7:$C$24,"Existente")+SUMIFS('Equipamentos Hospitalares'!$F$7:$F$24,'Equipamentos Hospitalares'!$C$7:$C$24,"Existente")+SUMIFS('Máquinas de Solda'!$E$7:$E$24,'Máquinas de Solda'!$C$7:$C$24,"Existente")+SUMIFS('Forno à Arco'!$C$17:$F$17,'Forno à Arco'!$C$6:$F$6,"Existente")+SUMIFS(Gerador!$E$7:$E$24,Gerador!$C$7:$C$24,"Existente")+(SUMIFS('Data Center'!$E$7:$E$24,'Data Center'!$C$7:$C$24,"Existente")+SUMIFS('Data Center'!$F$7:$F$24,'Data Center'!$C$7:$C$24,"Existente")+SUMIFS('Data Center'!$G$7:$G$24,'Data Center'!$C$7:$C$24,"Existente")),0)</f>
        <v>0</v>
      </c>
      <c r="E8" s="64"/>
      <c r="F8" s="64"/>
      <c r="G8" s="64"/>
      <c r="H8" s="64"/>
      <c r="I8" s="69"/>
      <c r="J8" s="102"/>
      <c r="K8" s="102"/>
      <c r="L8" s="102"/>
      <c r="M8" s="102"/>
      <c r="N8" s="102"/>
      <c r="O8" s="102"/>
      <c r="P8" s="102"/>
      <c r="Q8" s="102"/>
      <c r="R8" s="102"/>
    </row>
    <row r="9" spans="2:18" ht="27" customHeight="1" thickBot="1" x14ac:dyDescent="0.3">
      <c r="B9" s="65" t="s">
        <v>278</v>
      </c>
      <c r="C9" s="81">
        <f>SUMIFS($D$30:$D$44,$C$30:$C$44,"Novo")</f>
        <v>0</v>
      </c>
      <c r="D9" s="81">
        <f>IFERROR(SUM($G$21:$G$25)+SUMIFS(Motores!$E$7:$E$24,Motores!$C$7:$C$24,"Novo")+SUMIFS('Retificadores e Afins'!$E$7:$E$24,'Retificadores e Afins'!$C$7:$C$24,"Novo")+SUMIFS('Equipamentos Hospitalares'!$F$7:$F$24,'Equipamentos Hospitalares'!$C$7:$C$24,"Novo")+SUMIFS('Máquinas de Solda'!$E$7:$E$24,'Máquinas de Solda'!$C$7:$C$24,"Novo")+SUMIFS('Forno à Arco'!$C$17:$F$17,'Forno à Arco'!$C$6:$F$6,"Novo")+SUMIFS(Gerador!$E$7:$E$24,Gerador!$C$7:$C$24,"Novo")+(SUMIFS('Data Center'!$E$7:$E$24,'Data Center'!$C$7:$C$24,"Novo")+SUMIFS('Data Center'!$F$7:$F$24,'Data Center'!$C$7:$C$24,"Novo")+SUMIFS('Data Center'!$G$7:$G$24,'Data Center'!$C$7:$C$24,"Novo")),0)</f>
        <v>0</v>
      </c>
      <c r="E9" s="66"/>
      <c r="F9" s="66"/>
      <c r="G9" s="66"/>
      <c r="H9" s="67"/>
      <c r="I9" s="70"/>
      <c r="J9" s="102"/>
      <c r="K9" s="102"/>
      <c r="L9" s="102"/>
      <c r="M9" s="102"/>
      <c r="N9" s="102"/>
      <c r="O9" s="102"/>
      <c r="P9" s="102"/>
      <c r="Q9" s="102"/>
      <c r="R9" s="102"/>
    </row>
    <row r="10" spans="2:18" ht="27.75" customHeight="1" x14ac:dyDescent="0.25">
      <c r="B10" s="58" t="s">
        <v>279</v>
      </c>
      <c r="C10" s="68" t="str">
        <f>IF(SUM(C8:C9)=0,"",SUM(C8:C9))</f>
        <v/>
      </c>
      <c r="D10" s="68" t="str">
        <f t="shared" ref="D10:H10" si="0">IF(SUM(D8:D9)=0,"",SUM(D8:D9))</f>
        <v/>
      </c>
      <c r="E10" s="68" t="str">
        <f t="shared" si="0"/>
        <v/>
      </c>
      <c r="F10" s="68" t="str">
        <f t="shared" si="0"/>
        <v/>
      </c>
      <c r="G10" s="68" t="str">
        <f t="shared" si="0"/>
        <v/>
      </c>
      <c r="H10" s="68" t="str">
        <f t="shared" si="0"/>
        <v/>
      </c>
      <c r="I10" s="69"/>
      <c r="J10" s="102"/>
      <c r="K10" s="102"/>
      <c r="L10" s="102"/>
      <c r="M10" s="102"/>
      <c r="N10" s="102"/>
      <c r="O10" s="102"/>
      <c r="P10" s="102"/>
      <c r="Q10" s="102"/>
      <c r="R10" s="102"/>
    </row>
    <row r="11" spans="2:18" ht="24.75" customHeight="1" x14ac:dyDescent="0.25">
      <c r="B11" s="74"/>
      <c r="C11" s="75"/>
      <c r="D11" s="75"/>
      <c r="E11" s="75"/>
      <c r="F11" s="75"/>
      <c r="G11" s="75"/>
      <c r="H11" s="75"/>
      <c r="I11" s="70"/>
      <c r="J11" s="102"/>
      <c r="K11" s="102"/>
      <c r="L11" s="102"/>
      <c r="M11" s="102"/>
      <c r="N11" s="102"/>
      <c r="O11" s="102"/>
      <c r="P11" s="102"/>
      <c r="Q11" s="102"/>
      <c r="R11" s="102"/>
    </row>
    <row r="12" spans="2:18" ht="27.75" customHeight="1" x14ac:dyDescent="0.25">
      <c r="B12" s="133" t="s">
        <v>334</v>
      </c>
      <c r="C12" s="134"/>
      <c r="D12" s="134"/>
      <c r="E12" s="134"/>
      <c r="F12" s="134"/>
      <c r="G12" s="134"/>
      <c r="J12" s="3"/>
      <c r="K12" s="3"/>
      <c r="L12" s="3"/>
      <c r="M12" s="3"/>
      <c r="N12" s="3"/>
      <c r="O12" s="3"/>
      <c r="P12" s="3"/>
      <c r="Q12" s="3"/>
      <c r="R12" s="3"/>
    </row>
    <row r="13" spans="2:18" ht="20.25" customHeight="1" x14ac:dyDescent="0.25">
      <c r="B13" s="135"/>
      <c r="C13" s="116" t="s">
        <v>332</v>
      </c>
      <c r="D13" s="117"/>
      <c r="E13" s="113" t="s">
        <v>326</v>
      </c>
      <c r="F13" s="113" t="s">
        <v>336</v>
      </c>
      <c r="G13" s="113" t="s">
        <v>337</v>
      </c>
      <c r="I13" s="70"/>
      <c r="J13" s="3"/>
      <c r="K13" s="3"/>
      <c r="L13" s="3"/>
      <c r="M13" s="3"/>
      <c r="N13" s="3"/>
      <c r="O13" s="3"/>
      <c r="P13" s="3"/>
      <c r="Q13" s="3"/>
      <c r="R13" s="3"/>
    </row>
    <row r="14" spans="2:18" ht="20.25" x14ac:dyDescent="0.25">
      <c r="B14" s="136"/>
      <c r="C14" s="117"/>
      <c r="D14" s="117"/>
      <c r="E14" s="113"/>
      <c r="F14" s="113"/>
      <c r="G14" s="113"/>
      <c r="I14" s="70"/>
      <c r="J14" s="3"/>
      <c r="K14" s="3"/>
      <c r="L14" s="3"/>
      <c r="M14" s="3"/>
      <c r="N14" s="3"/>
      <c r="O14" s="3"/>
      <c r="P14" s="3"/>
      <c r="Q14" s="3"/>
      <c r="R14" s="3"/>
    </row>
    <row r="15" spans="2:18" ht="20.25" x14ac:dyDescent="0.25">
      <c r="B15" s="136"/>
      <c r="C15" s="117"/>
      <c r="D15" s="117"/>
      <c r="E15" s="113"/>
      <c r="F15" s="113"/>
      <c r="G15" s="113"/>
      <c r="I15" s="70"/>
      <c r="J15" s="3"/>
      <c r="K15" s="3"/>
      <c r="L15" s="3"/>
      <c r="M15" s="3"/>
      <c r="N15" s="3"/>
      <c r="O15" s="3"/>
      <c r="P15" s="3"/>
      <c r="Q15" s="3"/>
      <c r="R15" s="3"/>
    </row>
    <row r="16" spans="2:18" ht="27" customHeight="1" x14ac:dyDescent="0.25">
      <c r="B16" s="114" t="s">
        <v>277</v>
      </c>
      <c r="C16" s="109" t="s">
        <v>328</v>
      </c>
      <c r="D16" s="110"/>
      <c r="E16" s="76"/>
      <c r="F16" s="76"/>
      <c r="G16" s="76"/>
      <c r="I16" s="70"/>
      <c r="J16" s="3"/>
      <c r="K16" s="3"/>
      <c r="L16" s="3"/>
      <c r="M16" s="3"/>
      <c r="N16" s="3"/>
      <c r="O16" s="3"/>
      <c r="P16" s="3"/>
      <c r="Q16" s="3"/>
      <c r="R16" s="3"/>
    </row>
    <row r="17" spans="2:18" ht="27" customHeight="1" x14ac:dyDescent="0.25">
      <c r="B17" s="100"/>
      <c r="C17" s="109" t="s">
        <v>327</v>
      </c>
      <c r="D17" s="110"/>
      <c r="E17" s="76"/>
      <c r="F17" s="76"/>
      <c r="G17" s="76" t="str">
        <f t="shared" ref="G17:G25" si="1">IF(F17="","",E17*F17)</f>
        <v/>
      </c>
      <c r="I17" s="70"/>
      <c r="J17" s="3"/>
      <c r="K17" s="3"/>
      <c r="L17" s="3"/>
      <c r="M17" s="3"/>
      <c r="N17" s="3"/>
      <c r="O17" s="3"/>
      <c r="P17" s="3"/>
      <c r="Q17" s="3"/>
      <c r="R17" s="3"/>
    </row>
    <row r="18" spans="2:18" ht="27" customHeight="1" x14ac:dyDescent="0.25">
      <c r="B18" s="100"/>
      <c r="C18" s="109" t="s">
        <v>329</v>
      </c>
      <c r="D18" s="110"/>
      <c r="E18" s="76"/>
      <c r="F18" s="76"/>
      <c r="G18" s="76" t="str">
        <f t="shared" si="1"/>
        <v/>
      </c>
      <c r="I18" s="70"/>
      <c r="J18" s="3"/>
      <c r="K18" s="3"/>
      <c r="L18" s="3"/>
      <c r="M18" s="3"/>
      <c r="N18" s="3"/>
      <c r="O18" s="3"/>
      <c r="P18" s="3"/>
      <c r="Q18" s="3"/>
      <c r="R18" s="3"/>
    </row>
    <row r="19" spans="2:18" ht="27" customHeight="1" x14ac:dyDescent="0.25">
      <c r="B19" s="100"/>
      <c r="C19" s="109" t="s">
        <v>330</v>
      </c>
      <c r="D19" s="110"/>
      <c r="E19" s="76"/>
      <c r="F19" s="76"/>
      <c r="G19" s="76" t="str">
        <f t="shared" si="1"/>
        <v/>
      </c>
      <c r="I19" s="70"/>
      <c r="J19" s="3"/>
      <c r="K19" s="3"/>
      <c r="L19" s="3"/>
      <c r="M19" s="3"/>
      <c r="N19" s="3"/>
      <c r="O19" s="3"/>
      <c r="P19" s="3"/>
      <c r="Q19" s="3"/>
      <c r="R19" s="3"/>
    </row>
    <row r="20" spans="2:18" ht="27" customHeight="1" thickBot="1" x14ac:dyDescent="0.3">
      <c r="B20" s="115"/>
      <c r="C20" s="118" t="s">
        <v>333</v>
      </c>
      <c r="D20" s="119"/>
      <c r="E20" s="79"/>
      <c r="F20" s="79"/>
      <c r="G20" s="79" t="str">
        <f t="shared" si="1"/>
        <v/>
      </c>
      <c r="I20" s="70"/>
      <c r="J20" s="3"/>
      <c r="K20" s="3"/>
      <c r="L20" s="3"/>
      <c r="M20" s="3"/>
      <c r="N20" s="3"/>
      <c r="O20" s="3"/>
      <c r="P20" s="3"/>
      <c r="Q20" s="3"/>
      <c r="R20" s="3"/>
    </row>
    <row r="21" spans="2:18" ht="27" customHeight="1" thickTop="1" x14ac:dyDescent="0.25">
      <c r="B21" s="100" t="s">
        <v>278</v>
      </c>
      <c r="C21" s="107" t="s">
        <v>328</v>
      </c>
      <c r="D21" s="108"/>
      <c r="E21" s="78"/>
      <c r="F21" s="78"/>
      <c r="G21" s="78" t="str">
        <f t="shared" si="1"/>
        <v/>
      </c>
      <c r="I21" s="70"/>
      <c r="J21" s="3"/>
      <c r="K21" s="3"/>
      <c r="L21" s="3"/>
      <c r="M21" s="3"/>
      <c r="N21" s="3"/>
      <c r="O21" s="3"/>
      <c r="P21" s="3"/>
      <c r="Q21" s="3"/>
      <c r="R21" s="3"/>
    </row>
    <row r="22" spans="2:18" ht="27" customHeight="1" x14ac:dyDescent="0.25">
      <c r="B22" s="100"/>
      <c r="C22" s="109" t="s">
        <v>327</v>
      </c>
      <c r="D22" s="110"/>
      <c r="E22" s="76"/>
      <c r="F22" s="76"/>
      <c r="G22" s="76" t="str">
        <f t="shared" si="1"/>
        <v/>
      </c>
      <c r="I22" s="70"/>
      <c r="J22" s="3"/>
      <c r="K22" s="3"/>
      <c r="L22" s="3"/>
      <c r="M22" s="3"/>
      <c r="N22" s="3"/>
      <c r="O22" s="3"/>
      <c r="P22" s="3"/>
      <c r="Q22" s="3"/>
      <c r="R22" s="3"/>
    </row>
    <row r="23" spans="2:18" ht="27" customHeight="1" x14ac:dyDescent="0.25">
      <c r="B23" s="100"/>
      <c r="C23" s="109" t="s">
        <v>329</v>
      </c>
      <c r="D23" s="110"/>
      <c r="E23" s="76"/>
      <c r="F23" s="76"/>
      <c r="G23" s="76" t="str">
        <f t="shared" si="1"/>
        <v/>
      </c>
      <c r="I23" s="70"/>
      <c r="J23" s="3"/>
      <c r="K23" s="3"/>
      <c r="L23" s="3"/>
      <c r="M23" s="3"/>
      <c r="N23" s="3"/>
      <c r="O23" s="3"/>
      <c r="P23" s="3"/>
      <c r="Q23" s="3"/>
      <c r="R23" s="3"/>
    </row>
    <row r="24" spans="2:18" ht="27" customHeight="1" x14ac:dyDescent="0.25">
      <c r="B24" s="100"/>
      <c r="C24" s="109" t="s">
        <v>330</v>
      </c>
      <c r="D24" s="110"/>
      <c r="E24" s="76"/>
      <c r="F24" s="76"/>
      <c r="G24" s="76" t="str">
        <f t="shared" si="1"/>
        <v/>
      </c>
      <c r="I24" s="70"/>
      <c r="J24" s="3"/>
      <c r="K24" s="3"/>
      <c r="L24" s="3"/>
      <c r="M24" s="3"/>
      <c r="N24" s="3"/>
      <c r="O24" s="3"/>
      <c r="P24" s="3"/>
      <c r="Q24" s="3"/>
      <c r="R24" s="3"/>
    </row>
    <row r="25" spans="2:18" ht="27" customHeight="1" thickBot="1" x14ac:dyDescent="0.3">
      <c r="B25" s="101"/>
      <c r="C25" s="111" t="s">
        <v>333</v>
      </c>
      <c r="D25" s="112"/>
      <c r="E25" s="77"/>
      <c r="F25" s="77"/>
      <c r="G25" s="77" t="str">
        <f t="shared" si="1"/>
        <v/>
      </c>
      <c r="I25" s="70"/>
      <c r="J25" s="3"/>
      <c r="K25" s="3"/>
      <c r="L25" s="3"/>
      <c r="M25" s="3"/>
      <c r="N25" s="3"/>
      <c r="O25" s="3"/>
      <c r="P25" s="3"/>
      <c r="Q25" s="3"/>
      <c r="R25" s="3"/>
    </row>
    <row r="26" spans="2:18" ht="27.75" customHeight="1" x14ac:dyDescent="0.25">
      <c r="B26" s="58" t="s">
        <v>279</v>
      </c>
      <c r="C26" s="103" t="s">
        <v>28</v>
      </c>
      <c r="D26" s="104"/>
      <c r="E26" s="68" t="s">
        <v>28</v>
      </c>
      <c r="F26" s="68" t="str">
        <f>IF(SUM(F16:F25)=0,"",SUM(F16:F25))</f>
        <v/>
      </c>
      <c r="G26" s="68" t="str">
        <f>IF(SUM(G16:G25)=0,"",SUM(G16:G25))</f>
        <v/>
      </c>
      <c r="I26" s="70"/>
      <c r="J26" s="3"/>
      <c r="K26" s="3"/>
      <c r="L26" s="3"/>
      <c r="M26" s="3"/>
      <c r="N26" s="3"/>
      <c r="O26" s="3"/>
      <c r="P26" s="3"/>
      <c r="Q26" s="3"/>
      <c r="R26" s="3"/>
    </row>
    <row r="27" spans="2:18" ht="24.75" customHeight="1" x14ac:dyDescent="0.25">
      <c r="K27" s="73"/>
      <c r="L27" s="73"/>
      <c r="M27" s="73"/>
      <c r="N27" s="73"/>
      <c r="O27" s="73"/>
      <c r="P27" s="73"/>
      <c r="Q27" s="73"/>
    </row>
    <row r="28" spans="2:18" ht="27.75" customHeight="1" x14ac:dyDescent="0.25">
      <c r="B28" s="92" t="s">
        <v>335</v>
      </c>
      <c r="C28" s="93"/>
      <c r="D28" s="93"/>
      <c r="E28" s="93"/>
      <c r="F28" s="93"/>
      <c r="G28" s="93"/>
      <c r="H28" s="93"/>
      <c r="I28" s="93"/>
      <c r="K28" s="73"/>
      <c r="L28" s="73"/>
      <c r="M28" s="73"/>
      <c r="N28" s="73"/>
      <c r="O28" s="73"/>
      <c r="P28" s="73"/>
      <c r="Q28" s="73"/>
    </row>
    <row r="29" spans="2:18" ht="61.5" thickBot="1" x14ac:dyDescent="0.3">
      <c r="B29" s="59" t="s">
        <v>4</v>
      </c>
      <c r="C29" s="59" t="s">
        <v>5</v>
      </c>
      <c r="D29" s="59" t="s">
        <v>6</v>
      </c>
      <c r="E29" s="59" t="s">
        <v>7</v>
      </c>
      <c r="F29" s="59" t="s">
        <v>8</v>
      </c>
      <c r="G29" s="59" t="s">
        <v>9</v>
      </c>
      <c r="H29" s="59" t="s">
        <v>10</v>
      </c>
      <c r="I29" s="59" t="s">
        <v>11</v>
      </c>
    </row>
    <row r="30" spans="2:18" ht="27" customHeight="1" x14ac:dyDescent="0.25">
      <c r="B30" s="58" t="s">
        <v>12</v>
      </c>
      <c r="C30" s="22"/>
      <c r="D30" s="23"/>
      <c r="E30" s="23"/>
      <c r="F30" s="23"/>
      <c r="G30" s="24"/>
      <c r="H30" s="22"/>
      <c r="I30" s="22"/>
    </row>
    <row r="31" spans="2:18" ht="27" customHeight="1" x14ac:dyDescent="0.25">
      <c r="B31" s="53" t="s">
        <v>16</v>
      </c>
      <c r="C31" s="22"/>
      <c r="D31" s="25"/>
      <c r="E31" s="25"/>
      <c r="F31" s="25"/>
      <c r="G31" s="26"/>
      <c r="H31" s="22"/>
      <c r="I31" s="22"/>
    </row>
    <row r="32" spans="2:18" ht="27" customHeight="1" x14ac:dyDescent="0.25">
      <c r="B32" s="53" t="s">
        <v>17</v>
      </c>
      <c r="C32" s="22"/>
      <c r="D32" s="25"/>
      <c r="E32" s="25"/>
      <c r="F32" s="25"/>
      <c r="G32" s="26"/>
      <c r="H32" s="22"/>
      <c r="I32" s="22"/>
    </row>
    <row r="33" spans="2:9" ht="27" customHeight="1" x14ac:dyDescent="0.25">
      <c r="B33" s="53" t="s">
        <v>18</v>
      </c>
      <c r="C33" s="22"/>
      <c r="D33" s="25"/>
      <c r="E33" s="25"/>
      <c r="F33" s="25"/>
      <c r="G33" s="26"/>
      <c r="H33" s="22"/>
      <c r="I33" s="22"/>
    </row>
    <row r="34" spans="2:9" ht="27" customHeight="1" x14ac:dyDescent="0.25">
      <c r="B34" s="53" t="s">
        <v>19</v>
      </c>
      <c r="C34" s="22"/>
      <c r="D34" s="25"/>
      <c r="E34" s="25"/>
      <c r="F34" s="25"/>
      <c r="G34" s="26"/>
      <c r="H34" s="22"/>
      <c r="I34" s="22"/>
    </row>
    <row r="35" spans="2:9" ht="27" customHeight="1" x14ac:dyDescent="0.25">
      <c r="B35" s="53" t="s">
        <v>20</v>
      </c>
      <c r="C35" s="22"/>
      <c r="D35" s="25"/>
      <c r="E35" s="25"/>
      <c r="F35" s="25"/>
      <c r="G35" s="26"/>
      <c r="H35" s="22"/>
      <c r="I35" s="22"/>
    </row>
    <row r="36" spans="2:9" ht="27" customHeight="1" x14ac:dyDescent="0.25">
      <c r="B36" s="53" t="s">
        <v>21</v>
      </c>
      <c r="C36" s="22"/>
      <c r="D36" s="25"/>
      <c r="E36" s="25"/>
      <c r="F36" s="25"/>
      <c r="G36" s="26"/>
      <c r="H36" s="22"/>
      <c r="I36" s="22"/>
    </row>
    <row r="37" spans="2:9" ht="27" customHeight="1" x14ac:dyDescent="0.25">
      <c r="B37" s="53" t="s">
        <v>22</v>
      </c>
      <c r="C37" s="22"/>
      <c r="D37" s="25"/>
      <c r="E37" s="25"/>
      <c r="F37" s="25"/>
      <c r="G37" s="26"/>
      <c r="H37" s="22"/>
      <c r="I37" s="22"/>
    </row>
    <row r="38" spans="2:9" ht="27" customHeight="1" x14ac:dyDescent="0.25">
      <c r="B38" s="53" t="s">
        <v>23</v>
      </c>
      <c r="C38" s="22"/>
      <c r="D38" s="25"/>
      <c r="E38" s="25"/>
      <c r="F38" s="25"/>
      <c r="G38" s="26"/>
      <c r="H38" s="22"/>
      <c r="I38" s="22"/>
    </row>
    <row r="39" spans="2:9" ht="27" customHeight="1" x14ac:dyDescent="0.25">
      <c r="B39" s="53" t="s">
        <v>24</v>
      </c>
      <c r="C39" s="22"/>
      <c r="D39" s="25"/>
      <c r="E39" s="25"/>
      <c r="F39" s="25"/>
      <c r="G39" s="26"/>
      <c r="H39" s="22"/>
      <c r="I39" s="22"/>
    </row>
    <row r="40" spans="2:9" ht="27" customHeight="1" x14ac:dyDescent="0.25">
      <c r="B40" s="53" t="s">
        <v>25</v>
      </c>
      <c r="C40" s="22"/>
      <c r="D40" s="25"/>
      <c r="E40" s="25"/>
      <c r="F40" s="25"/>
      <c r="G40" s="26"/>
      <c r="H40" s="22"/>
      <c r="I40" s="22"/>
    </row>
    <row r="41" spans="2:9" ht="27" customHeight="1" x14ac:dyDescent="0.25">
      <c r="B41" s="53" t="s">
        <v>26</v>
      </c>
      <c r="C41" s="22"/>
      <c r="D41" s="25"/>
      <c r="E41" s="25"/>
      <c r="F41" s="25"/>
      <c r="G41" s="26"/>
      <c r="H41" s="22"/>
      <c r="I41" s="22"/>
    </row>
    <row r="42" spans="2:9" ht="27" customHeight="1" x14ac:dyDescent="0.25">
      <c r="B42" s="53" t="s">
        <v>241</v>
      </c>
      <c r="C42" s="22"/>
      <c r="D42" s="25"/>
      <c r="E42" s="25"/>
      <c r="F42" s="25"/>
      <c r="G42" s="26"/>
      <c r="H42" s="22"/>
      <c r="I42" s="22"/>
    </row>
    <row r="43" spans="2:9" ht="27" customHeight="1" x14ac:dyDescent="0.25">
      <c r="B43" s="53" t="s">
        <v>242</v>
      </c>
      <c r="C43" s="22"/>
      <c r="D43" s="25"/>
      <c r="E43" s="25"/>
      <c r="F43" s="25"/>
      <c r="G43" s="26"/>
      <c r="H43" s="22"/>
      <c r="I43" s="22"/>
    </row>
    <row r="44" spans="2:9" ht="27" customHeight="1" thickBot="1" x14ac:dyDescent="0.3">
      <c r="B44" s="54" t="s">
        <v>243</v>
      </c>
      <c r="C44" s="27"/>
      <c r="D44" s="28"/>
      <c r="E44" s="28"/>
      <c r="F44" s="28"/>
      <c r="G44" s="29"/>
      <c r="H44" s="27"/>
      <c r="I44" s="27"/>
    </row>
    <row r="45" spans="2:9" ht="27" customHeight="1" x14ac:dyDescent="0.25">
      <c r="B45" s="58" t="s">
        <v>27</v>
      </c>
      <c r="C45" s="60" t="s">
        <v>28</v>
      </c>
      <c r="D45" s="61" t="str">
        <f>IF(SUM(D30:D41)=0,"",SUM(D30:D41))</f>
        <v/>
      </c>
      <c r="E45" s="60" t="s">
        <v>28</v>
      </c>
      <c r="F45" s="60" t="s">
        <v>28</v>
      </c>
      <c r="G45" s="60" t="s">
        <v>28</v>
      </c>
      <c r="H45" s="60" t="s">
        <v>28</v>
      </c>
      <c r="I45" s="60" t="s">
        <v>28</v>
      </c>
    </row>
  </sheetData>
  <mergeCells count="29">
    <mergeCell ref="B28:I28"/>
    <mergeCell ref="B2:F2"/>
    <mergeCell ref="B5:B7"/>
    <mergeCell ref="F6:G6"/>
    <mergeCell ref="C5:C7"/>
    <mergeCell ref="D5:D7"/>
    <mergeCell ref="B12:G12"/>
    <mergeCell ref="B13:B15"/>
    <mergeCell ref="C18:D18"/>
    <mergeCell ref="C19:D19"/>
    <mergeCell ref="C20:D20"/>
    <mergeCell ref="E5:H5"/>
    <mergeCell ref="H6:H7"/>
    <mergeCell ref="B21:B25"/>
    <mergeCell ref="J5:R11"/>
    <mergeCell ref="C26:D26"/>
    <mergeCell ref="B4:H4"/>
    <mergeCell ref="C21:D21"/>
    <mergeCell ref="C22:D22"/>
    <mergeCell ref="C23:D23"/>
    <mergeCell ref="C24:D24"/>
    <mergeCell ref="C25:D25"/>
    <mergeCell ref="G13:G15"/>
    <mergeCell ref="B16:B20"/>
    <mergeCell ref="C13:D15"/>
    <mergeCell ref="E13:E15"/>
    <mergeCell ref="F13:F15"/>
    <mergeCell ref="C16:D16"/>
    <mergeCell ref="C17:D17"/>
  </mergeCells>
  <phoneticPr fontId="3" type="noConversion"/>
  <pageMargins left="0.511811024" right="0.511811024" top="0.78740157499999996" bottom="0.78740157499999996" header="0.31496062000000002" footer="0.31496062000000002"/>
  <pageSetup paperSize="9" orientation="portrait"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21E6EDEF-3233-4429-A2E4-468B6D580D3C}">
          <x14:formula1>
            <xm:f>Suspensa!$B$2:$B$5</xm:f>
          </x14:formula1>
          <xm:sqref>H30:H44</xm:sqref>
        </x14:dataValidation>
        <x14:dataValidation type="list" allowBlank="1" showInputMessage="1" showErrorMessage="1" xr:uid="{4B0877F8-83DA-4B8A-B746-CC28EE791785}">
          <x14:formula1>
            <xm:f>Suspensa!$C$2:$C$5</xm:f>
          </x14:formula1>
          <xm:sqref>I30:I44</xm:sqref>
        </x14:dataValidation>
        <x14:dataValidation type="list" allowBlank="1" showInputMessage="1" showErrorMessage="1" xr:uid="{10AB65E6-D7F1-4D6F-9042-5984C038C8BE}">
          <x14:formula1>
            <xm:f>Suspensa!$A$2:$A$3</xm:f>
          </x14:formula1>
          <xm:sqref>C30:C44</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90CEB8-436B-46F8-BE22-A699CA806359}">
  <sheetPr codeName="Planilha5">
    <tabColor theme="5" tint="-0.499984740745262"/>
  </sheetPr>
  <dimension ref="B1:BO26"/>
  <sheetViews>
    <sheetView showGridLines="0" zoomScale="70" zoomScaleNormal="70" workbookViewId="0">
      <pane xSplit="1" ySplit="6" topLeftCell="B7" activePane="bottomRight" state="frozen"/>
      <selection pane="topRight" activeCell="B1" sqref="B1"/>
      <selection pane="bottomLeft" activeCell="A7" sqref="A7"/>
      <selection pane="bottomRight"/>
    </sheetView>
  </sheetViews>
  <sheetFormatPr defaultRowHeight="20.25" x14ac:dyDescent="0.25"/>
  <cols>
    <col min="1" max="1" width="1.85546875" style="3" customWidth="1"/>
    <col min="2" max="2" width="23.140625" style="3" customWidth="1"/>
    <col min="3" max="7" width="23.28515625" style="3" customWidth="1"/>
    <col min="8" max="8" width="20.5703125" style="3" customWidth="1"/>
    <col min="9" max="9" width="64.140625" style="3" bestFit="1" customWidth="1"/>
    <col min="10" max="10" width="50.140625" style="3" bestFit="1" customWidth="1"/>
    <col min="11" max="11" width="32.140625" style="3" customWidth="1"/>
    <col min="12" max="12" width="45.7109375" style="3" bestFit="1" customWidth="1"/>
    <col min="13" max="14" width="39.42578125" style="3" customWidth="1"/>
    <col min="15" max="15" width="41.42578125" style="3" customWidth="1"/>
    <col min="16" max="17" width="28.140625" style="3" customWidth="1"/>
    <col min="18" max="18" width="56.5703125" style="3" customWidth="1"/>
    <col min="19" max="19" width="23.7109375" style="3" customWidth="1"/>
    <col min="20" max="25" width="22.7109375" style="3" customWidth="1"/>
    <col min="26" max="30" width="32.7109375" style="3" customWidth="1"/>
    <col min="31" max="42" width="22.140625" style="3" customWidth="1"/>
    <col min="43" max="43" width="12.5703125" style="2" customWidth="1"/>
    <col min="44" max="67" width="12.5703125" style="5" customWidth="1"/>
    <col min="68" max="89" width="28.28515625" style="3" customWidth="1"/>
    <col min="90" max="16384" width="9.140625" style="3"/>
  </cols>
  <sheetData>
    <row r="1" spans="2:67" ht="27.75" customHeight="1" x14ac:dyDescent="0.25"/>
    <row r="2" spans="2:67" s="4" customFormat="1" ht="27.75" customHeight="1" thickBot="1" x14ac:dyDescent="0.3">
      <c r="B2" s="95" t="s">
        <v>302</v>
      </c>
      <c r="C2" s="95"/>
      <c r="D2" s="95"/>
      <c r="E2" s="95"/>
      <c r="F2" s="95"/>
      <c r="G2" s="95"/>
      <c r="H2" s="95"/>
      <c r="AQ2" s="6"/>
      <c r="AR2" s="6"/>
      <c r="AS2" s="6"/>
      <c r="AT2" s="6"/>
      <c r="AU2" s="6"/>
      <c r="AV2" s="6"/>
      <c r="AW2" s="6"/>
      <c r="AX2" s="6"/>
      <c r="AY2" s="6"/>
      <c r="AZ2" s="6"/>
      <c r="BA2" s="6"/>
      <c r="BB2" s="6"/>
      <c r="BC2" s="6"/>
      <c r="BD2" s="6"/>
      <c r="BE2" s="6"/>
      <c r="BF2" s="6"/>
      <c r="BG2" s="6"/>
      <c r="BH2" s="6"/>
      <c r="BI2" s="6"/>
      <c r="BJ2" s="6"/>
      <c r="BK2" s="6"/>
      <c r="BL2" s="6"/>
      <c r="BM2" s="6"/>
      <c r="BN2" s="6"/>
      <c r="BO2" s="6"/>
    </row>
    <row r="3" spans="2:67" ht="27.75" customHeight="1" x14ac:dyDescent="0.25"/>
    <row r="4" spans="2:67" ht="27.75" customHeight="1" x14ac:dyDescent="0.25">
      <c r="B4" s="92" t="s">
        <v>38</v>
      </c>
      <c r="C4" s="93"/>
      <c r="D4" s="93"/>
      <c r="E4" s="93"/>
      <c r="F4" s="93"/>
      <c r="G4" s="93"/>
      <c r="H4" s="93"/>
    </row>
    <row r="5" spans="2:67" ht="27.75" customHeight="1" x14ac:dyDescent="0.25">
      <c r="B5" s="142" t="s">
        <v>4</v>
      </c>
      <c r="C5" s="142" t="s">
        <v>31</v>
      </c>
      <c r="D5" s="130" t="s">
        <v>32</v>
      </c>
      <c r="E5" s="141" t="s">
        <v>33</v>
      </c>
      <c r="F5" s="141" t="s">
        <v>39</v>
      </c>
      <c r="G5" s="141" t="s">
        <v>34</v>
      </c>
      <c r="H5" s="141" t="s">
        <v>40</v>
      </c>
      <c r="I5" s="137" t="s">
        <v>51</v>
      </c>
      <c r="J5" s="138"/>
      <c r="K5" s="138"/>
      <c r="L5" s="138"/>
      <c r="M5" s="138"/>
      <c r="N5" s="138"/>
      <c r="O5" s="138"/>
      <c r="P5" s="138"/>
      <c r="Q5" s="138"/>
      <c r="R5" s="139"/>
      <c r="S5" s="141" t="s">
        <v>41</v>
      </c>
      <c r="T5" s="141" t="s">
        <v>42</v>
      </c>
      <c r="U5" s="141"/>
      <c r="V5" s="141"/>
      <c r="W5" s="141" t="s">
        <v>43</v>
      </c>
      <c r="X5" s="141"/>
      <c r="Y5" s="141"/>
      <c r="Z5" s="147" t="s">
        <v>44</v>
      </c>
      <c r="AA5" s="147" t="s">
        <v>45</v>
      </c>
      <c r="AB5" s="147" t="s">
        <v>46</v>
      </c>
      <c r="AC5" s="147" t="s">
        <v>47</v>
      </c>
      <c r="AD5" s="147" t="s">
        <v>48</v>
      </c>
      <c r="AE5" s="140" t="s">
        <v>186</v>
      </c>
      <c r="AF5" s="140"/>
      <c r="AG5" s="140"/>
      <c r="AH5" s="140" t="s">
        <v>187</v>
      </c>
      <c r="AI5" s="140"/>
      <c r="AJ5" s="140"/>
      <c r="AK5" s="149" t="s">
        <v>49</v>
      </c>
      <c r="AL5" s="149"/>
      <c r="AM5" s="149" t="s">
        <v>324</v>
      </c>
      <c r="AN5" s="149"/>
      <c r="AO5" s="149" t="s">
        <v>50</v>
      </c>
      <c r="AP5" s="149"/>
      <c r="AQ5" s="146" t="s">
        <v>36</v>
      </c>
      <c r="AR5" s="146"/>
      <c r="AS5" s="146"/>
      <c r="AT5" s="146"/>
      <c r="AU5" s="146"/>
      <c r="AV5" s="146"/>
      <c r="AW5" s="146"/>
      <c r="AX5" s="146"/>
      <c r="AY5" s="146"/>
      <c r="AZ5" s="146"/>
      <c r="BA5" s="146"/>
      <c r="BB5" s="146"/>
      <c r="BC5" s="146"/>
      <c r="BD5" s="146"/>
      <c r="BE5" s="146"/>
      <c r="BF5" s="146"/>
      <c r="BG5" s="146"/>
      <c r="BH5" s="146"/>
      <c r="BI5" s="146"/>
      <c r="BJ5" s="146"/>
      <c r="BK5" s="146"/>
      <c r="BL5" s="146"/>
      <c r="BM5" s="146"/>
      <c r="BN5" s="146"/>
      <c r="BO5" s="146"/>
    </row>
    <row r="6" spans="2:67" ht="41.25" thickBot="1" x14ac:dyDescent="0.3">
      <c r="B6" s="143"/>
      <c r="C6" s="143"/>
      <c r="D6" s="145"/>
      <c r="E6" s="144"/>
      <c r="F6" s="144"/>
      <c r="G6" s="144"/>
      <c r="H6" s="144"/>
      <c r="I6" s="12" t="s">
        <v>58</v>
      </c>
      <c r="J6" s="12" t="s">
        <v>59</v>
      </c>
      <c r="K6" s="12" t="s">
        <v>60</v>
      </c>
      <c r="L6" s="12" t="s">
        <v>61</v>
      </c>
      <c r="M6" s="13" t="s">
        <v>62</v>
      </c>
      <c r="N6" s="13" t="s">
        <v>63</v>
      </c>
      <c r="O6" s="13" t="s">
        <v>64</v>
      </c>
      <c r="P6" s="13" t="s">
        <v>65</v>
      </c>
      <c r="Q6" s="13" t="s">
        <v>66</v>
      </c>
      <c r="R6" s="13" t="s">
        <v>198</v>
      </c>
      <c r="S6" s="144"/>
      <c r="T6" s="10">
        <v>0.5</v>
      </c>
      <c r="U6" s="10">
        <v>0.75</v>
      </c>
      <c r="V6" s="10">
        <v>1</v>
      </c>
      <c r="W6" s="10">
        <v>0.5</v>
      </c>
      <c r="X6" s="10">
        <v>0.75</v>
      </c>
      <c r="Y6" s="10">
        <v>1</v>
      </c>
      <c r="Z6" s="148"/>
      <c r="AA6" s="148"/>
      <c r="AB6" s="148"/>
      <c r="AC6" s="148"/>
      <c r="AD6" s="148"/>
      <c r="AE6" s="21" t="s">
        <v>189</v>
      </c>
      <c r="AF6" s="21" t="s">
        <v>191</v>
      </c>
      <c r="AG6" s="21" t="s">
        <v>192</v>
      </c>
      <c r="AH6" s="21" t="s">
        <v>188</v>
      </c>
      <c r="AI6" s="21" t="s">
        <v>193</v>
      </c>
      <c r="AJ6" s="21" t="s">
        <v>190</v>
      </c>
      <c r="AK6" s="11" t="s">
        <v>52</v>
      </c>
      <c r="AL6" s="11" t="s">
        <v>53</v>
      </c>
      <c r="AM6" s="11" t="s">
        <v>54</v>
      </c>
      <c r="AN6" s="11" t="s">
        <v>55</v>
      </c>
      <c r="AO6" s="11" t="s">
        <v>56</v>
      </c>
      <c r="AP6" s="11" t="s">
        <v>57</v>
      </c>
      <c r="AQ6" s="9">
        <v>1</v>
      </c>
      <c r="AR6" s="9">
        <v>2</v>
      </c>
      <c r="AS6" s="9">
        <v>3</v>
      </c>
      <c r="AT6" s="9">
        <v>4</v>
      </c>
      <c r="AU6" s="9">
        <v>5</v>
      </c>
      <c r="AV6" s="9">
        <v>6</v>
      </c>
      <c r="AW6" s="9">
        <v>7</v>
      </c>
      <c r="AX6" s="9">
        <v>8</v>
      </c>
      <c r="AY6" s="9">
        <v>9</v>
      </c>
      <c r="AZ6" s="9">
        <v>10</v>
      </c>
      <c r="BA6" s="9">
        <v>11</v>
      </c>
      <c r="BB6" s="9">
        <v>12</v>
      </c>
      <c r="BC6" s="9">
        <v>13</v>
      </c>
      <c r="BD6" s="9">
        <v>14</v>
      </c>
      <c r="BE6" s="9">
        <v>15</v>
      </c>
      <c r="BF6" s="9">
        <v>16</v>
      </c>
      <c r="BG6" s="9">
        <v>17</v>
      </c>
      <c r="BH6" s="9">
        <v>18</v>
      </c>
      <c r="BI6" s="9">
        <v>19</v>
      </c>
      <c r="BJ6" s="9">
        <v>20</v>
      </c>
      <c r="BK6" s="9">
        <v>21</v>
      </c>
      <c r="BL6" s="9">
        <v>22</v>
      </c>
      <c r="BM6" s="9">
        <v>23</v>
      </c>
      <c r="BN6" s="9">
        <v>24</v>
      </c>
      <c r="BO6" s="9">
        <v>25</v>
      </c>
    </row>
    <row r="7" spans="2:67" ht="27.75" customHeight="1" x14ac:dyDescent="0.25">
      <c r="B7" s="30"/>
      <c r="C7" s="31"/>
      <c r="D7" s="31"/>
      <c r="E7" s="23"/>
      <c r="F7" s="23"/>
      <c r="G7" s="23"/>
      <c r="H7" s="23"/>
      <c r="I7" s="23"/>
      <c r="J7" s="35"/>
      <c r="K7" s="35"/>
      <c r="L7" s="36"/>
      <c r="M7" s="23"/>
      <c r="N7" s="23"/>
      <c r="O7" s="23"/>
      <c r="P7" s="37"/>
      <c r="Q7" s="37"/>
      <c r="R7" s="37"/>
      <c r="S7" s="23"/>
      <c r="T7" s="24"/>
      <c r="U7" s="24"/>
      <c r="V7" s="24"/>
      <c r="W7" s="24"/>
      <c r="X7" s="24"/>
      <c r="Y7" s="24"/>
      <c r="Z7" s="32"/>
      <c r="AA7" s="32"/>
      <c r="AB7" s="33"/>
      <c r="AC7" s="32"/>
      <c r="AD7" s="32"/>
      <c r="AE7" s="24"/>
      <c r="AF7" s="24"/>
      <c r="AG7" s="24"/>
      <c r="AH7" s="24"/>
      <c r="AI7" s="24"/>
      <c r="AJ7" s="24"/>
      <c r="AK7" s="34"/>
      <c r="AL7" s="34"/>
      <c r="AM7" s="34"/>
      <c r="AN7" s="34"/>
      <c r="AO7" s="34"/>
      <c r="AP7" s="34"/>
      <c r="AQ7" s="35"/>
      <c r="AR7" s="35"/>
      <c r="AS7" s="35"/>
      <c r="AT7" s="35"/>
      <c r="AU7" s="35"/>
      <c r="AV7" s="35"/>
      <c r="AW7" s="35"/>
      <c r="AX7" s="35"/>
      <c r="AY7" s="35"/>
      <c r="AZ7" s="35"/>
      <c r="BA7" s="35"/>
      <c r="BB7" s="35"/>
      <c r="BC7" s="35"/>
      <c r="BD7" s="35"/>
      <c r="BE7" s="35"/>
      <c r="BF7" s="35"/>
      <c r="BG7" s="35"/>
      <c r="BH7" s="35"/>
      <c r="BI7" s="35"/>
      <c r="BJ7" s="35"/>
      <c r="BK7" s="35"/>
      <c r="BL7" s="35"/>
      <c r="BM7" s="35"/>
      <c r="BN7" s="35"/>
      <c r="BO7" s="35"/>
    </row>
    <row r="8" spans="2:67" ht="27.75" customHeight="1" x14ac:dyDescent="0.25">
      <c r="B8" s="30"/>
      <c r="C8" s="38"/>
      <c r="D8" s="38"/>
      <c r="E8" s="25"/>
      <c r="F8" s="25"/>
      <c r="G8" s="25"/>
      <c r="H8" s="25"/>
      <c r="I8" s="23"/>
      <c r="J8" s="35"/>
      <c r="K8" s="35"/>
      <c r="L8" s="23"/>
      <c r="M8" s="23"/>
      <c r="N8" s="23"/>
      <c r="O8" s="23"/>
      <c r="P8" s="37" t="str">
        <f>+IFERROR(VLOOKUP(O8,Suspensa!$J$2:$L$8,2,0),"")</f>
        <v/>
      </c>
      <c r="Q8" s="37"/>
      <c r="R8" s="37"/>
      <c r="S8" s="23"/>
      <c r="T8" s="26"/>
      <c r="U8" s="26"/>
      <c r="V8" s="26"/>
      <c r="W8" s="26"/>
      <c r="X8" s="26"/>
      <c r="Y8" s="26"/>
      <c r="Z8" s="26"/>
      <c r="AA8" s="26"/>
      <c r="AB8" s="26"/>
      <c r="AC8" s="26"/>
      <c r="AD8" s="26"/>
      <c r="AE8" s="26"/>
      <c r="AF8" s="26"/>
      <c r="AG8" s="26"/>
      <c r="AH8" s="26"/>
      <c r="AI8" s="26"/>
      <c r="AJ8" s="26"/>
      <c r="AK8" s="39"/>
      <c r="AL8" s="39"/>
      <c r="AM8" s="39"/>
      <c r="AN8" s="39"/>
      <c r="AO8" s="39"/>
      <c r="AP8" s="39"/>
      <c r="AQ8" s="35"/>
      <c r="AR8" s="35"/>
      <c r="AS8" s="35"/>
      <c r="AT8" s="35"/>
      <c r="AU8" s="35"/>
      <c r="AV8" s="35"/>
      <c r="AW8" s="35"/>
      <c r="AX8" s="35"/>
      <c r="AY8" s="35"/>
      <c r="AZ8" s="35"/>
      <c r="BA8" s="35"/>
      <c r="BB8" s="35"/>
      <c r="BC8" s="35"/>
      <c r="BD8" s="35"/>
      <c r="BE8" s="35"/>
      <c r="BF8" s="35"/>
      <c r="BG8" s="35"/>
      <c r="BH8" s="35"/>
      <c r="BI8" s="35"/>
      <c r="BJ8" s="35"/>
      <c r="BK8" s="35"/>
      <c r="BL8" s="35"/>
      <c r="BM8" s="35"/>
      <c r="BN8" s="35"/>
      <c r="BO8" s="35"/>
    </row>
    <row r="9" spans="2:67" ht="27.75" customHeight="1" x14ac:dyDescent="0.25">
      <c r="B9" s="30"/>
      <c r="C9" s="38"/>
      <c r="D9" s="38"/>
      <c r="E9" s="25"/>
      <c r="F9" s="25"/>
      <c r="G9" s="25"/>
      <c r="H9" s="25"/>
      <c r="I9" s="23"/>
      <c r="J9" s="35"/>
      <c r="K9" s="35"/>
      <c r="L9" s="23"/>
      <c r="M9" s="23"/>
      <c r="N9" s="23"/>
      <c r="O9" s="23"/>
      <c r="P9" s="37" t="str">
        <f>+IFERROR(VLOOKUP(O9,Suspensa!$J$2:$L$8,2,0),"")</f>
        <v/>
      </c>
      <c r="Q9" s="37"/>
      <c r="R9" s="37"/>
      <c r="S9" s="23"/>
      <c r="T9" s="26"/>
      <c r="U9" s="26"/>
      <c r="V9" s="26"/>
      <c r="W9" s="26"/>
      <c r="X9" s="26"/>
      <c r="Y9" s="26"/>
      <c r="Z9" s="26"/>
      <c r="AA9" s="26"/>
      <c r="AB9" s="26"/>
      <c r="AC9" s="26"/>
      <c r="AD9" s="26"/>
      <c r="AE9" s="26"/>
      <c r="AF9" s="26"/>
      <c r="AG9" s="26"/>
      <c r="AH9" s="26"/>
      <c r="AI9" s="26"/>
      <c r="AJ9" s="26"/>
      <c r="AK9" s="39"/>
      <c r="AL9" s="39"/>
      <c r="AM9" s="39"/>
      <c r="AN9" s="39"/>
      <c r="AO9" s="39"/>
      <c r="AP9" s="39"/>
      <c r="AQ9" s="35"/>
      <c r="AR9" s="35"/>
      <c r="AS9" s="35"/>
      <c r="AT9" s="35"/>
      <c r="AU9" s="35"/>
      <c r="AV9" s="35"/>
      <c r="AW9" s="35"/>
      <c r="AX9" s="35"/>
      <c r="AY9" s="35"/>
      <c r="AZ9" s="35"/>
      <c r="BA9" s="35"/>
      <c r="BB9" s="35"/>
      <c r="BC9" s="35"/>
      <c r="BD9" s="35"/>
      <c r="BE9" s="35"/>
      <c r="BF9" s="35"/>
      <c r="BG9" s="35"/>
      <c r="BH9" s="35"/>
      <c r="BI9" s="35"/>
      <c r="BJ9" s="35"/>
      <c r="BK9" s="35"/>
      <c r="BL9" s="35"/>
      <c r="BM9" s="35"/>
      <c r="BN9" s="35"/>
      <c r="BO9" s="35"/>
    </row>
    <row r="10" spans="2:67" ht="27.75" customHeight="1" x14ac:dyDescent="0.25">
      <c r="B10" s="30"/>
      <c r="C10" s="38"/>
      <c r="D10" s="38"/>
      <c r="E10" s="25"/>
      <c r="F10" s="25"/>
      <c r="G10" s="25"/>
      <c r="H10" s="25"/>
      <c r="I10" s="23"/>
      <c r="J10" s="35"/>
      <c r="K10" s="35"/>
      <c r="L10" s="23"/>
      <c r="M10" s="23"/>
      <c r="N10" s="23"/>
      <c r="O10" s="23"/>
      <c r="P10" s="37" t="str">
        <f>+IFERROR(VLOOKUP(O10,Suspensa!$J$2:$L$8,2,0),"")</f>
        <v/>
      </c>
      <c r="Q10" s="37"/>
      <c r="R10" s="37"/>
      <c r="S10" s="23"/>
      <c r="T10" s="26"/>
      <c r="U10" s="26"/>
      <c r="V10" s="26"/>
      <c r="W10" s="26"/>
      <c r="X10" s="26"/>
      <c r="Y10" s="26"/>
      <c r="Z10" s="26"/>
      <c r="AA10" s="26"/>
      <c r="AB10" s="26"/>
      <c r="AC10" s="26"/>
      <c r="AD10" s="26"/>
      <c r="AE10" s="26"/>
      <c r="AF10" s="26"/>
      <c r="AG10" s="26"/>
      <c r="AH10" s="26"/>
      <c r="AI10" s="26"/>
      <c r="AJ10" s="26"/>
      <c r="AK10" s="39"/>
      <c r="AL10" s="39"/>
      <c r="AM10" s="39"/>
      <c r="AN10" s="39"/>
      <c r="AO10" s="39"/>
      <c r="AP10" s="39"/>
      <c r="AQ10" s="35"/>
      <c r="AR10" s="35"/>
      <c r="AS10" s="35"/>
      <c r="AT10" s="35"/>
      <c r="AU10" s="35"/>
      <c r="AV10" s="35"/>
      <c r="AW10" s="35"/>
      <c r="AX10" s="35"/>
      <c r="AY10" s="35"/>
      <c r="AZ10" s="35"/>
      <c r="BA10" s="35"/>
      <c r="BB10" s="35"/>
      <c r="BC10" s="35"/>
      <c r="BD10" s="35"/>
      <c r="BE10" s="35"/>
      <c r="BF10" s="35"/>
      <c r="BG10" s="35"/>
      <c r="BH10" s="35"/>
      <c r="BI10" s="35"/>
      <c r="BJ10" s="35"/>
      <c r="BK10" s="35"/>
      <c r="BL10" s="35"/>
      <c r="BM10" s="35"/>
      <c r="BN10" s="35"/>
      <c r="BO10" s="35"/>
    </row>
    <row r="11" spans="2:67" ht="27.75" customHeight="1" x14ac:dyDescent="0.25">
      <c r="B11" s="30"/>
      <c r="C11" s="38"/>
      <c r="D11" s="38"/>
      <c r="E11" s="25"/>
      <c r="F11" s="25"/>
      <c r="G11" s="25"/>
      <c r="H11" s="25"/>
      <c r="I11" s="23"/>
      <c r="J11" s="35"/>
      <c r="K11" s="35"/>
      <c r="L11" s="23"/>
      <c r="M11" s="23"/>
      <c r="N11" s="23"/>
      <c r="O11" s="23"/>
      <c r="P11" s="37" t="str">
        <f>+IFERROR(VLOOKUP(O11,Suspensa!$J$2:$L$8,2,0),"")</f>
        <v/>
      </c>
      <c r="Q11" s="37"/>
      <c r="R11" s="37"/>
      <c r="S11" s="23"/>
      <c r="T11" s="26"/>
      <c r="U11" s="26"/>
      <c r="V11" s="26"/>
      <c r="W11" s="26"/>
      <c r="X11" s="26"/>
      <c r="Y11" s="26"/>
      <c r="Z11" s="26"/>
      <c r="AA11" s="26"/>
      <c r="AB11" s="26"/>
      <c r="AC11" s="26"/>
      <c r="AD11" s="26"/>
      <c r="AE11" s="26"/>
      <c r="AF11" s="26"/>
      <c r="AG11" s="26"/>
      <c r="AH11" s="26"/>
      <c r="AI11" s="26"/>
      <c r="AJ11" s="26"/>
      <c r="AK11" s="39"/>
      <c r="AL11" s="39"/>
      <c r="AM11" s="39"/>
      <c r="AN11" s="39"/>
      <c r="AO11" s="39"/>
      <c r="AP11" s="39"/>
      <c r="AQ11" s="35"/>
      <c r="AR11" s="35"/>
      <c r="AS11" s="35"/>
      <c r="AT11" s="35"/>
      <c r="AU11" s="35"/>
      <c r="AV11" s="35"/>
      <c r="AW11" s="35"/>
      <c r="AX11" s="35"/>
      <c r="AY11" s="35"/>
      <c r="AZ11" s="35"/>
      <c r="BA11" s="35"/>
      <c r="BB11" s="35"/>
      <c r="BC11" s="35"/>
      <c r="BD11" s="35"/>
      <c r="BE11" s="35"/>
      <c r="BF11" s="35"/>
      <c r="BG11" s="35"/>
      <c r="BH11" s="35"/>
      <c r="BI11" s="35"/>
      <c r="BJ11" s="35"/>
      <c r="BK11" s="35"/>
      <c r="BL11" s="35"/>
      <c r="BM11" s="35"/>
      <c r="BN11" s="35"/>
      <c r="BO11" s="35"/>
    </row>
    <row r="12" spans="2:67" ht="27.75" customHeight="1" x14ac:dyDescent="0.25">
      <c r="B12" s="30"/>
      <c r="C12" s="38"/>
      <c r="D12" s="38"/>
      <c r="E12" s="25"/>
      <c r="F12" s="25"/>
      <c r="G12" s="25"/>
      <c r="H12" s="25"/>
      <c r="I12" s="23"/>
      <c r="J12" s="35"/>
      <c r="K12" s="35"/>
      <c r="L12" s="23"/>
      <c r="M12" s="23"/>
      <c r="N12" s="23"/>
      <c r="O12" s="23"/>
      <c r="P12" s="37" t="str">
        <f>+IFERROR(VLOOKUP(O12,Suspensa!$J$2:$L$8,2,0),"")</f>
        <v/>
      </c>
      <c r="Q12" s="37"/>
      <c r="R12" s="37"/>
      <c r="S12" s="23"/>
      <c r="T12" s="26"/>
      <c r="U12" s="26"/>
      <c r="V12" s="26"/>
      <c r="W12" s="26"/>
      <c r="X12" s="26"/>
      <c r="Y12" s="26"/>
      <c r="Z12" s="26"/>
      <c r="AA12" s="26"/>
      <c r="AB12" s="26"/>
      <c r="AC12" s="26"/>
      <c r="AD12" s="26"/>
      <c r="AE12" s="26"/>
      <c r="AF12" s="26"/>
      <c r="AG12" s="26"/>
      <c r="AH12" s="26"/>
      <c r="AI12" s="26"/>
      <c r="AJ12" s="26"/>
      <c r="AK12" s="39"/>
      <c r="AL12" s="39"/>
      <c r="AM12" s="39"/>
      <c r="AN12" s="39"/>
      <c r="AO12" s="39"/>
      <c r="AP12" s="39"/>
      <c r="AQ12" s="35"/>
      <c r="AR12" s="35"/>
      <c r="AS12" s="35"/>
      <c r="AT12" s="35"/>
      <c r="AU12" s="35"/>
      <c r="AV12" s="35"/>
      <c r="AW12" s="35"/>
      <c r="AX12" s="35"/>
      <c r="AY12" s="35"/>
      <c r="AZ12" s="35"/>
      <c r="BA12" s="35"/>
      <c r="BB12" s="35"/>
      <c r="BC12" s="35"/>
      <c r="BD12" s="35"/>
      <c r="BE12" s="35"/>
      <c r="BF12" s="35"/>
      <c r="BG12" s="35"/>
      <c r="BH12" s="35"/>
      <c r="BI12" s="35"/>
      <c r="BJ12" s="35"/>
      <c r="BK12" s="35"/>
      <c r="BL12" s="35"/>
      <c r="BM12" s="35"/>
      <c r="BN12" s="35"/>
      <c r="BO12" s="35"/>
    </row>
    <row r="13" spans="2:67" ht="27.75" customHeight="1" x14ac:dyDescent="0.25">
      <c r="B13" s="30"/>
      <c r="C13" s="38"/>
      <c r="D13" s="38"/>
      <c r="E13" s="25"/>
      <c r="F13" s="25"/>
      <c r="G13" s="25"/>
      <c r="H13" s="25"/>
      <c r="I13" s="23"/>
      <c r="J13" s="35"/>
      <c r="K13" s="35"/>
      <c r="L13" s="23"/>
      <c r="M13" s="23"/>
      <c r="N13" s="23"/>
      <c r="O13" s="23"/>
      <c r="P13" s="37" t="str">
        <f>+IFERROR(VLOOKUP(O13,Suspensa!$J$2:$L$8,2,0),"")</f>
        <v/>
      </c>
      <c r="Q13" s="37"/>
      <c r="R13" s="37"/>
      <c r="S13" s="23"/>
      <c r="T13" s="26"/>
      <c r="U13" s="26"/>
      <c r="V13" s="26"/>
      <c r="W13" s="26"/>
      <c r="X13" s="26"/>
      <c r="Y13" s="26"/>
      <c r="Z13" s="26"/>
      <c r="AA13" s="26"/>
      <c r="AB13" s="26"/>
      <c r="AC13" s="26"/>
      <c r="AD13" s="26"/>
      <c r="AE13" s="26"/>
      <c r="AF13" s="26"/>
      <c r="AG13" s="26"/>
      <c r="AH13" s="26"/>
      <c r="AI13" s="26"/>
      <c r="AJ13" s="26"/>
      <c r="AK13" s="39"/>
      <c r="AL13" s="39"/>
      <c r="AM13" s="39"/>
      <c r="AN13" s="39"/>
      <c r="AO13" s="39"/>
      <c r="AP13" s="39"/>
      <c r="AQ13" s="35"/>
      <c r="AR13" s="35"/>
      <c r="AS13" s="35"/>
      <c r="AT13" s="35"/>
      <c r="AU13" s="35"/>
      <c r="AV13" s="35"/>
      <c r="AW13" s="35"/>
      <c r="AX13" s="35"/>
      <c r="AY13" s="35"/>
      <c r="AZ13" s="35"/>
      <c r="BA13" s="35"/>
      <c r="BB13" s="35"/>
      <c r="BC13" s="35"/>
      <c r="BD13" s="35"/>
      <c r="BE13" s="35"/>
      <c r="BF13" s="35"/>
      <c r="BG13" s="35"/>
      <c r="BH13" s="35"/>
      <c r="BI13" s="35"/>
      <c r="BJ13" s="35"/>
      <c r="BK13" s="35"/>
      <c r="BL13" s="35"/>
      <c r="BM13" s="35"/>
      <c r="BN13" s="35"/>
      <c r="BO13" s="35"/>
    </row>
    <row r="14" spans="2:67" ht="27.75" customHeight="1" x14ac:dyDescent="0.25">
      <c r="B14" s="30"/>
      <c r="C14" s="38"/>
      <c r="D14" s="38"/>
      <c r="E14" s="25"/>
      <c r="F14" s="25"/>
      <c r="G14" s="25"/>
      <c r="H14" s="25"/>
      <c r="I14" s="23"/>
      <c r="J14" s="35"/>
      <c r="K14" s="35"/>
      <c r="L14" s="23"/>
      <c r="M14" s="23"/>
      <c r="N14" s="23"/>
      <c r="O14" s="23"/>
      <c r="P14" s="37" t="str">
        <f>+IFERROR(VLOOKUP(O14,Suspensa!$J$2:$L$8,2,0),"")</f>
        <v/>
      </c>
      <c r="Q14" s="37"/>
      <c r="R14" s="37"/>
      <c r="S14" s="23"/>
      <c r="T14" s="26"/>
      <c r="U14" s="26"/>
      <c r="V14" s="26"/>
      <c r="W14" s="26"/>
      <c r="X14" s="26"/>
      <c r="Y14" s="26"/>
      <c r="Z14" s="26"/>
      <c r="AA14" s="26"/>
      <c r="AB14" s="26"/>
      <c r="AC14" s="26"/>
      <c r="AD14" s="26"/>
      <c r="AE14" s="26"/>
      <c r="AF14" s="26"/>
      <c r="AG14" s="26"/>
      <c r="AH14" s="26"/>
      <c r="AI14" s="26"/>
      <c r="AJ14" s="26"/>
      <c r="AK14" s="39"/>
      <c r="AL14" s="39"/>
      <c r="AM14" s="39"/>
      <c r="AN14" s="39"/>
      <c r="AO14" s="39"/>
      <c r="AP14" s="39"/>
      <c r="AQ14" s="35"/>
      <c r="AR14" s="35"/>
      <c r="AS14" s="35"/>
      <c r="AT14" s="35"/>
      <c r="AU14" s="35"/>
      <c r="AV14" s="35"/>
      <c r="AW14" s="35"/>
      <c r="AX14" s="35"/>
      <c r="AY14" s="35"/>
      <c r="AZ14" s="35"/>
      <c r="BA14" s="35"/>
      <c r="BB14" s="35"/>
      <c r="BC14" s="35"/>
      <c r="BD14" s="35"/>
      <c r="BE14" s="35"/>
      <c r="BF14" s="35"/>
      <c r="BG14" s="35"/>
      <c r="BH14" s="35"/>
      <c r="BI14" s="35"/>
      <c r="BJ14" s="35"/>
      <c r="BK14" s="35"/>
      <c r="BL14" s="35"/>
      <c r="BM14" s="35"/>
      <c r="BN14" s="35"/>
      <c r="BO14" s="35"/>
    </row>
    <row r="15" spans="2:67" ht="27.75" customHeight="1" x14ac:dyDescent="0.25">
      <c r="B15" s="30"/>
      <c r="C15" s="38"/>
      <c r="D15" s="38"/>
      <c r="E15" s="25"/>
      <c r="F15" s="25"/>
      <c r="G15" s="25"/>
      <c r="H15" s="25"/>
      <c r="I15" s="23"/>
      <c r="J15" s="35"/>
      <c r="K15" s="35"/>
      <c r="L15" s="23"/>
      <c r="M15" s="23"/>
      <c r="N15" s="23"/>
      <c r="O15" s="23"/>
      <c r="P15" s="37" t="str">
        <f>+IFERROR(VLOOKUP(O15,Suspensa!$J$2:$L$8,2,0),"")</f>
        <v/>
      </c>
      <c r="Q15" s="37"/>
      <c r="R15" s="37"/>
      <c r="S15" s="23"/>
      <c r="T15" s="26"/>
      <c r="U15" s="26"/>
      <c r="V15" s="26"/>
      <c r="W15" s="26"/>
      <c r="X15" s="26"/>
      <c r="Y15" s="26"/>
      <c r="Z15" s="26"/>
      <c r="AA15" s="26"/>
      <c r="AB15" s="26"/>
      <c r="AC15" s="26"/>
      <c r="AD15" s="26"/>
      <c r="AE15" s="26"/>
      <c r="AF15" s="26"/>
      <c r="AG15" s="26"/>
      <c r="AH15" s="26"/>
      <c r="AI15" s="26"/>
      <c r="AJ15" s="26"/>
      <c r="AK15" s="39"/>
      <c r="AL15" s="39"/>
      <c r="AM15" s="39"/>
      <c r="AN15" s="39"/>
      <c r="AO15" s="39"/>
      <c r="AP15" s="39"/>
      <c r="AQ15" s="35"/>
      <c r="AR15" s="35"/>
      <c r="AS15" s="35"/>
      <c r="AT15" s="35"/>
      <c r="AU15" s="35"/>
      <c r="AV15" s="35"/>
      <c r="AW15" s="35"/>
      <c r="AX15" s="35"/>
      <c r="AY15" s="35"/>
      <c r="AZ15" s="35"/>
      <c r="BA15" s="35"/>
      <c r="BB15" s="35"/>
      <c r="BC15" s="35"/>
      <c r="BD15" s="35"/>
      <c r="BE15" s="35"/>
      <c r="BF15" s="35"/>
      <c r="BG15" s="35"/>
      <c r="BH15" s="35"/>
      <c r="BI15" s="35"/>
      <c r="BJ15" s="35"/>
      <c r="BK15" s="35"/>
      <c r="BL15" s="35"/>
      <c r="BM15" s="35"/>
      <c r="BN15" s="35"/>
      <c r="BO15" s="35"/>
    </row>
    <row r="16" spans="2:67" ht="27.75" customHeight="1" x14ac:dyDescent="0.25">
      <c r="B16" s="30"/>
      <c r="C16" s="38"/>
      <c r="D16" s="38"/>
      <c r="E16" s="25"/>
      <c r="F16" s="25"/>
      <c r="G16" s="25"/>
      <c r="H16" s="25"/>
      <c r="I16" s="23"/>
      <c r="J16" s="35"/>
      <c r="K16" s="35"/>
      <c r="L16" s="23"/>
      <c r="M16" s="23"/>
      <c r="N16" s="23"/>
      <c r="O16" s="23"/>
      <c r="P16" s="37" t="str">
        <f>+IFERROR(VLOOKUP(O16,Suspensa!$J$2:$L$8,2,0),"")</f>
        <v/>
      </c>
      <c r="Q16" s="37"/>
      <c r="R16" s="37"/>
      <c r="S16" s="23"/>
      <c r="T16" s="26"/>
      <c r="U16" s="26"/>
      <c r="V16" s="26"/>
      <c r="W16" s="26"/>
      <c r="X16" s="26"/>
      <c r="Y16" s="26"/>
      <c r="Z16" s="26"/>
      <c r="AA16" s="26"/>
      <c r="AB16" s="26"/>
      <c r="AC16" s="26"/>
      <c r="AD16" s="26"/>
      <c r="AE16" s="26"/>
      <c r="AF16" s="26"/>
      <c r="AG16" s="26"/>
      <c r="AH16" s="26"/>
      <c r="AI16" s="26"/>
      <c r="AJ16" s="26"/>
      <c r="AK16" s="39"/>
      <c r="AL16" s="39"/>
      <c r="AM16" s="39"/>
      <c r="AN16" s="39"/>
      <c r="AO16" s="39"/>
      <c r="AP16" s="39"/>
      <c r="AQ16" s="35"/>
      <c r="AR16" s="35"/>
      <c r="AS16" s="35"/>
      <c r="AT16" s="35"/>
      <c r="AU16" s="35"/>
      <c r="AV16" s="35"/>
      <c r="AW16" s="35"/>
      <c r="AX16" s="35"/>
      <c r="AY16" s="35"/>
      <c r="AZ16" s="35"/>
      <c r="BA16" s="35"/>
      <c r="BB16" s="35"/>
      <c r="BC16" s="35"/>
      <c r="BD16" s="35"/>
      <c r="BE16" s="35"/>
      <c r="BF16" s="35"/>
      <c r="BG16" s="35"/>
      <c r="BH16" s="35"/>
      <c r="BI16" s="35"/>
      <c r="BJ16" s="35"/>
      <c r="BK16" s="35"/>
      <c r="BL16" s="35"/>
      <c r="BM16" s="35"/>
      <c r="BN16" s="35"/>
      <c r="BO16" s="35"/>
    </row>
    <row r="17" spans="2:67" ht="27.75" customHeight="1" x14ac:dyDescent="0.25">
      <c r="B17" s="30"/>
      <c r="C17" s="38"/>
      <c r="D17" s="38"/>
      <c r="E17" s="25"/>
      <c r="F17" s="25"/>
      <c r="G17" s="25"/>
      <c r="H17" s="25"/>
      <c r="I17" s="23"/>
      <c r="J17" s="35"/>
      <c r="K17" s="35"/>
      <c r="L17" s="23"/>
      <c r="M17" s="23"/>
      <c r="N17" s="23"/>
      <c r="O17" s="23"/>
      <c r="P17" s="37" t="str">
        <f>+IFERROR(VLOOKUP(O17,Suspensa!$J$2:$L$8,2,0),"")</f>
        <v/>
      </c>
      <c r="Q17" s="37"/>
      <c r="R17" s="37"/>
      <c r="S17" s="23"/>
      <c r="T17" s="26"/>
      <c r="U17" s="26"/>
      <c r="V17" s="26"/>
      <c r="W17" s="26"/>
      <c r="X17" s="26"/>
      <c r="Y17" s="26"/>
      <c r="Z17" s="26"/>
      <c r="AA17" s="26"/>
      <c r="AB17" s="26"/>
      <c r="AC17" s="26"/>
      <c r="AD17" s="26"/>
      <c r="AE17" s="26"/>
      <c r="AF17" s="26"/>
      <c r="AG17" s="26"/>
      <c r="AH17" s="26"/>
      <c r="AI17" s="26"/>
      <c r="AJ17" s="26"/>
      <c r="AK17" s="39"/>
      <c r="AL17" s="39"/>
      <c r="AM17" s="39"/>
      <c r="AN17" s="39"/>
      <c r="AO17" s="39"/>
      <c r="AP17" s="39"/>
      <c r="AQ17" s="35"/>
      <c r="AR17" s="35"/>
      <c r="AS17" s="35"/>
      <c r="AT17" s="35"/>
      <c r="AU17" s="35"/>
      <c r="AV17" s="35"/>
      <c r="AW17" s="35"/>
      <c r="AX17" s="35"/>
      <c r="AY17" s="35"/>
      <c r="AZ17" s="35"/>
      <c r="BA17" s="35"/>
      <c r="BB17" s="35"/>
      <c r="BC17" s="35"/>
      <c r="BD17" s="35"/>
      <c r="BE17" s="35"/>
      <c r="BF17" s="35"/>
      <c r="BG17" s="35"/>
      <c r="BH17" s="35"/>
      <c r="BI17" s="35"/>
      <c r="BJ17" s="35"/>
      <c r="BK17" s="35"/>
      <c r="BL17" s="35"/>
      <c r="BM17" s="35"/>
      <c r="BN17" s="35"/>
      <c r="BO17" s="35"/>
    </row>
    <row r="18" spans="2:67" ht="27.75" customHeight="1" x14ac:dyDescent="0.25">
      <c r="B18" s="30"/>
      <c r="C18" s="38"/>
      <c r="D18" s="38"/>
      <c r="E18" s="25"/>
      <c r="F18" s="25"/>
      <c r="G18" s="25"/>
      <c r="H18" s="25"/>
      <c r="I18" s="23"/>
      <c r="J18" s="35"/>
      <c r="K18" s="35"/>
      <c r="L18" s="23"/>
      <c r="M18" s="23"/>
      <c r="N18" s="23"/>
      <c r="O18" s="23"/>
      <c r="P18" s="37" t="str">
        <f>+IFERROR(VLOOKUP(O18,Suspensa!$J$2:$L$8,2,0),"")</f>
        <v/>
      </c>
      <c r="Q18" s="37"/>
      <c r="R18" s="37"/>
      <c r="S18" s="23"/>
      <c r="T18" s="26"/>
      <c r="U18" s="26"/>
      <c r="V18" s="26"/>
      <c r="W18" s="26"/>
      <c r="X18" s="26"/>
      <c r="Y18" s="26"/>
      <c r="Z18" s="26"/>
      <c r="AA18" s="26"/>
      <c r="AB18" s="26"/>
      <c r="AC18" s="26"/>
      <c r="AD18" s="26"/>
      <c r="AE18" s="26"/>
      <c r="AF18" s="26"/>
      <c r="AG18" s="26"/>
      <c r="AH18" s="26"/>
      <c r="AI18" s="26"/>
      <c r="AJ18" s="26"/>
      <c r="AK18" s="39"/>
      <c r="AL18" s="39"/>
      <c r="AM18" s="39"/>
      <c r="AN18" s="39"/>
      <c r="AO18" s="39"/>
      <c r="AP18" s="39"/>
      <c r="AQ18" s="35"/>
      <c r="AR18" s="35"/>
      <c r="AS18" s="35"/>
      <c r="AT18" s="35"/>
      <c r="AU18" s="35"/>
      <c r="AV18" s="35"/>
      <c r="AW18" s="35"/>
      <c r="AX18" s="35"/>
      <c r="AY18" s="35"/>
      <c r="AZ18" s="35"/>
      <c r="BA18" s="35"/>
      <c r="BB18" s="35"/>
      <c r="BC18" s="35"/>
      <c r="BD18" s="35"/>
      <c r="BE18" s="35"/>
      <c r="BF18" s="35"/>
      <c r="BG18" s="35"/>
      <c r="BH18" s="35"/>
      <c r="BI18" s="35"/>
      <c r="BJ18" s="35"/>
      <c r="BK18" s="35"/>
      <c r="BL18" s="35"/>
      <c r="BM18" s="35"/>
      <c r="BN18" s="35"/>
      <c r="BO18" s="35"/>
    </row>
    <row r="19" spans="2:67" ht="27.75" customHeight="1" x14ac:dyDescent="0.25">
      <c r="B19" s="30"/>
      <c r="C19" s="38"/>
      <c r="D19" s="38"/>
      <c r="E19" s="25"/>
      <c r="F19" s="25"/>
      <c r="G19" s="25"/>
      <c r="H19" s="25"/>
      <c r="I19" s="23"/>
      <c r="J19" s="35"/>
      <c r="K19" s="35"/>
      <c r="L19" s="23"/>
      <c r="M19" s="23"/>
      <c r="N19" s="23"/>
      <c r="O19" s="23"/>
      <c r="P19" s="37" t="str">
        <f>+IFERROR(VLOOKUP(O19,Suspensa!$J$2:$L$8,2,0),"")</f>
        <v/>
      </c>
      <c r="Q19" s="37"/>
      <c r="R19" s="37"/>
      <c r="S19" s="23"/>
      <c r="T19" s="26"/>
      <c r="U19" s="26"/>
      <c r="V19" s="26"/>
      <c r="W19" s="26"/>
      <c r="X19" s="26"/>
      <c r="Y19" s="26"/>
      <c r="Z19" s="26"/>
      <c r="AA19" s="26"/>
      <c r="AB19" s="26"/>
      <c r="AC19" s="26"/>
      <c r="AD19" s="26"/>
      <c r="AE19" s="26"/>
      <c r="AF19" s="26"/>
      <c r="AG19" s="26"/>
      <c r="AH19" s="26"/>
      <c r="AI19" s="26"/>
      <c r="AJ19" s="26"/>
      <c r="AK19" s="39"/>
      <c r="AL19" s="39"/>
      <c r="AM19" s="39"/>
      <c r="AN19" s="39"/>
      <c r="AO19" s="39"/>
      <c r="AP19" s="39"/>
      <c r="AQ19" s="35"/>
      <c r="AR19" s="35"/>
      <c r="AS19" s="35"/>
      <c r="AT19" s="35"/>
      <c r="AU19" s="35"/>
      <c r="AV19" s="35"/>
      <c r="AW19" s="35"/>
      <c r="AX19" s="35"/>
      <c r="AY19" s="35"/>
      <c r="AZ19" s="35"/>
      <c r="BA19" s="35"/>
      <c r="BB19" s="35"/>
      <c r="BC19" s="35"/>
      <c r="BD19" s="35"/>
      <c r="BE19" s="35"/>
      <c r="BF19" s="35"/>
      <c r="BG19" s="35"/>
      <c r="BH19" s="35"/>
      <c r="BI19" s="35"/>
      <c r="BJ19" s="35"/>
      <c r="BK19" s="35"/>
      <c r="BL19" s="35"/>
      <c r="BM19" s="35"/>
      <c r="BN19" s="35"/>
      <c r="BO19" s="35"/>
    </row>
    <row r="20" spans="2:67" ht="27.75" customHeight="1" x14ac:dyDescent="0.25">
      <c r="B20" s="30"/>
      <c r="C20" s="38"/>
      <c r="D20" s="38"/>
      <c r="E20" s="25"/>
      <c r="F20" s="25"/>
      <c r="G20" s="25"/>
      <c r="H20" s="25"/>
      <c r="I20" s="23"/>
      <c r="J20" s="35"/>
      <c r="K20" s="35"/>
      <c r="L20" s="23"/>
      <c r="M20" s="23"/>
      <c r="N20" s="23"/>
      <c r="O20" s="23"/>
      <c r="P20" s="37" t="str">
        <f>+IFERROR(VLOOKUP(O20,Suspensa!$J$2:$L$8,2,0),"")</f>
        <v/>
      </c>
      <c r="Q20" s="37"/>
      <c r="R20" s="37"/>
      <c r="S20" s="23"/>
      <c r="T20" s="26"/>
      <c r="U20" s="26"/>
      <c r="V20" s="26"/>
      <c r="W20" s="26"/>
      <c r="X20" s="26"/>
      <c r="Y20" s="26"/>
      <c r="Z20" s="26"/>
      <c r="AA20" s="26"/>
      <c r="AB20" s="26"/>
      <c r="AC20" s="26"/>
      <c r="AD20" s="26"/>
      <c r="AE20" s="26"/>
      <c r="AF20" s="26"/>
      <c r="AG20" s="26"/>
      <c r="AH20" s="26"/>
      <c r="AI20" s="26"/>
      <c r="AJ20" s="26"/>
      <c r="AK20" s="39"/>
      <c r="AL20" s="39"/>
      <c r="AM20" s="39"/>
      <c r="AN20" s="39"/>
      <c r="AO20" s="39"/>
      <c r="AP20" s="39"/>
      <c r="AQ20" s="35"/>
      <c r="AR20" s="35"/>
      <c r="AS20" s="35"/>
      <c r="AT20" s="35"/>
      <c r="AU20" s="35"/>
      <c r="AV20" s="35"/>
      <c r="AW20" s="35"/>
      <c r="AX20" s="35"/>
      <c r="AY20" s="35"/>
      <c r="AZ20" s="35"/>
      <c r="BA20" s="35"/>
      <c r="BB20" s="35"/>
      <c r="BC20" s="35"/>
      <c r="BD20" s="35"/>
      <c r="BE20" s="35"/>
      <c r="BF20" s="35"/>
      <c r="BG20" s="35"/>
      <c r="BH20" s="35"/>
      <c r="BI20" s="35"/>
      <c r="BJ20" s="35"/>
      <c r="BK20" s="35"/>
      <c r="BL20" s="35"/>
      <c r="BM20" s="35"/>
      <c r="BN20" s="35"/>
      <c r="BO20" s="35"/>
    </row>
    <row r="21" spans="2:67" ht="27.75" customHeight="1" x14ac:dyDescent="0.25">
      <c r="B21" s="30"/>
      <c r="C21" s="38"/>
      <c r="D21" s="38"/>
      <c r="E21" s="25"/>
      <c r="F21" s="25"/>
      <c r="G21" s="25"/>
      <c r="H21" s="25"/>
      <c r="I21" s="23"/>
      <c r="J21" s="35"/>
      <c r="K21" s="35"/>
      <c r="L21" s="23"/>
      <c r="M21" s="23"/>
      <c r="N21" s="23"/>
      <c r="O21" s="23"/>
      <c r="P21" s="37" t="str">
        <f>+IFERROR(VLOOKUP(O21,Suspensa!$J$2:$L$8,2,0),"")</f>
        <v/>
      </c>
      <c r="Q21" s="37"/>
      <c r="R21" s="37"/>
      <c r="S21" s="23"/>
      <c r="T21" s="26"/>
      <c r="U21" s="26"/>
      <c r="V21" s="26"/>
      <c r="W21" s="26"/>
      <c r="X21" s="26"/>
      <c r="Y21" s="26"/>
      <c r="Z21" s="26"/>
      <c r="AA21" s="26"/>
      <c r="AB21" s="26"/>
      <c r="AC21" s="26"/>
      <c r="AD21" s="26"/>
      <c r="AE21" s="26"/>
      <c r="AF21" s="26"/>
      <c r="AG21" s="26"/>
      <c r="AH21" s="26"/>
      <c r="AI21" s="26"/>
      <c r="AJ21" s="26"/>
      <c r="AK21" s="39"/>
      <c r="AL21" s="39"/>
      <c r="AM21" s="39"/>
      <c r="AN21" s="39"/>
      <c r="AO21" s="39"/>
      <c r="AP21" s="39"/>
      <c r="AQ21" s="35"/>
      <c r="AR21" s="35"/>
      <c r="AS21" s="35"/>
      <c r="AT21" s="35"/>
      <c r="AU21" s="35"/>
      <c r="AV21" s="35"/>
      <c r="AW21" s="35"/>
      <c r="AX21" s="35"/>
      <c r="AY21" s="35"/>
      <c r="AZ21" s="35"/>
      <c r="BA21" s="35"/>
      <c r="BB21" s="35"/>
      <c r="BC21" s="35"/>
      <c r="BD21" s="35"/>
      <c r="BE21" s="35"/>
      <c r="BF21" s="35"/>
      <c r="BG21" s="35"/>
      <c r="BH21" s="35"/>
      <c r="BI21" s="35"/>
      <c r="BJ21" s="35"/>
      <c r="BK21" s="35"/>
      <c r="BL21" s="35"/>
      <c r="BM21" s="35"/>
      <c r="BN21" s="35"/>
      <c r="BO21" s="35"/>
    </row>
    <row r="22" spans="2:67" ht="27.75" customHeight="1" x14ac:dyDescent="0.25">
      <c r="B22" s="30"/>
      <c r="C22" s="38"/>
      <c r="D22" s="38"/>
      <c r="E22" s="25"/>
      <c r="F22" s="25"/>
      <c r="G22" s="25"/>
      <c r="H22" s="25"/>
      <c r="I22" s="23"/>
      <c r="J22" s="35"/>
      <c r="K22" s="35"/>
      <c r="L22" s="23"/>
      <c r="M22" s="23"/>
      <c r="N22" s="23"/>
      <c r="O22" s="23"/>
      <c r="P22" s="37" t="str">
        <f>+IFERROR(VLOOKUP(O22,Suspensa!$J$2:$L$8,2,0),"")</f>
        <v/>
      </c>
      <c r="Q22" s="37"/>
      <c r="R22" s="37"/>
      <c r="S22" s="23"/>
      <c r="T22" s="26"/>
      <c r="U22" s="26"/>
      <c r="V22" s="26"/>
      <c r="W22" s="26"/>
      <c r="X22" s="26"/>
      <c r="Y22" s="26"/>
      <c r="Z22" s="26"/>
      <c r="AA22" s="26"/>
      <c r="AB22" s="26"/>
      <c r="AC22" s="26"/>
      <c r="AD22" s="26"/>
      <c r="AE22" s="26"/>
      <c r="AF22" s="26"/>
      <c r="AG22" s="26"/>
      <c r="AH22" s="26"/>
      <c r="AI22" s="26"/>
      <c r="AJ22" s="26"/>
      <c r="AK22" s="39"/>
      <c r="AL22" s="39"/>
      <c r="AM22" s="39"/>
      <c r="AN22" s="39"/>
      <c r="AO22" s="39"/>
      <c r="AP22" s="39"/>
      <c r="AQ22" s="35"/>
      <c r="AR22" s="35"/>
      <c r="AS22" s="35"/>
      <c r="AT22" s="35"/>
      <c r="AU22" s="35"/>
      <c r="AV22" s="35"/>
      <c r="AW22" s="35"/>
      <c r="AX22" s="35"/>
      <c r="AY22" s="35"/>
      <c r="AZ22" s="35"/>
      <c r="BA22" s="35"/>
      <c r="BB22" s="35"/>
      <c r="BC22" s="35"/>
      <c r="BD22" s="35"/>
      <c r="BE22" s="35"/>
      <c r="BF22" s="35"/>
      <c r="BG22" s="35"/>
      <c r="BH22" s="35"/>
      <c r="BI22" s="35"/>
      <c r="BJ22" s="35"/>
      <c r="BK22" s="35"/>
      <c r="BL22" s="35"/>
      <c r="BM22" s="35"/>
      <c r="BN22" s="35"/>
      <c r="BO22" s="35"/>
    </row>
    <row r="23" spans="2:67" ht="27.75" customHeight="1" x14ac:dyDescent="0.25">
      <c r="B23" s="30"/>
      <c r="C23" s="38"/>
      <c r="D23" s="38"/>
      <c r="E23" s="25"/>
      <c r="F23" s="25"/>
      <c r="G23" s="25"/>
      <c r="H23" s="25"/>
      <c r="I23" s="23"/>
      <c r="J23" s="35"/>
      <c r="K23" s="35"/>
      <c r="L23" s="23"/>
      <c r="M23" s="23"/>
      <c r="N23" s="23"/>
      <c r="O23" s="23"/>
      <c r="P23" s="37" t="str">
        <f>+IFERROR(VLOOKUP(O23,Suspensa!$J$2:$L$8,2,0),"")</f>
        <v/>
      </c>
      <c r="Q23" s="37"/>
      <c r="R23" s="37"/>
      <c r="S23" s="23"/>
      <c r="T23" s="26"/>
      <c r="U23" s="26"/>
      <c r="V23" s="26"/>
      <c r="W23" s="26"/>
      <c r="X23" s="26"/>
      <c r="Y23" s="26"/>
      <c r="Z23" s="26"/>
      <c r="AA23" s="26"/>
      <c r="AB23" s="26"/>
      <c r="AC23" s="26"/>
      <c r="AD23" s="26"/>
      <c r="AE23" s="26"/>
      <c r="AF23" s="26"/>
      <c r="AG23" s="26"/>
      <c r="AH23" s="26"/>
      <c r="AI23" s="26"/>
      <c r="AJ23" s="26"/>
      <c r="AK23" s="39"/>
      <c r="AL23" s="39"/>
      <c r="AM23" s="39"/>
      <c r="AN23" s="39"/>
      <c r="AO23" s="39"/>
      <c r="AP23" s="39"/>
      <c r="AQ23" s="35"/>
      <c r="AR23" s="35"/>
      <c r="AS23" s="35"/>
      <c r="AT23" s="35"/>
      <c r="AU23" s="35"/>
      <c r="AV23" s="35"/>
      <c r="AW23" s="35"/>
      <c r="AX23" s="35"/>
      <c r="AY23" s="35"/>
      <c r="AZ23" s="35"/>
      <c r="BA23" s="35"/>
      <c r="BB23" s="35"/>
      <c r="BC23" s="35"/>
      <c r="BD23" s="35"/>
      <c r="BE23" s="35"/>
      <c r="BF23" s="35"/>
      <c r="BG23" s="35"/>
      <c r="BH23" s="35"/>
      <c r="BI23" s="35"/>
      <c r="BJ23" s="35"/>
      <c r="BK23" s="35"/>
      <c r="BL23" s="35"/>
      <c r="BM23" s="35"/>
      <c r="BN23" s="35"/>
      <c r="BO23" s="35"/>
    </row>
    <row r="24" spans="2:67" ht="27.75" customHeight="1" thickBot="1" x14ac:dyDescent="0.3">
      <c r="B24" s="40"/>
      <c r="C24" s="41"/>
      <c r="D24" s="41"/>
      <c r="E24" s="42"/>
      <c r="F24" s="42"/>
      <c r="G24" s="42"/>
      <c r="H24" s="42"/>
      <c r="I24" s="42"/>
      <c r="J24" s="45"/>
      <c r="K24" s="45"/>
      <c r="L24" s="46"/>
      <c r="M24" s="46"/>
      <c r="N24" s="46"/>
      <c r="O24" s="42"/>
      <c r="P24" s="47" t="str">
        <f>+IFERROR(VLOOKUP(O24,Suspensa!$J$2:$L$8,2,0),"")</f>
        <v/>
      </c>
      <c r="Q24" s="47"/>
      <c r="R24" s="47"/>
      <c r="S24" s="42"/>
      <c r="T24" s="43"/>
      <c r="U24" s="43"/>
      <c r="V24" s="43"/>
      <c r="W24" s="43"/>
      <c r="X24" s="43"/>
      <c r="Y24" s="43"/>
      <c r="Z24" s="43"/>
      <c r="AA24" s="43"/>
      <c r="AB24" s="43"/>
      <c r="AC24" s="43"/>
      <c r="AD24" s="43"/>
      <c r="AE24" s="43"/>
      <c r="AF24" s="43"/>
      <c r="AG24" s="43"/>
      <c r="AH24" s="43"/>
      <c r="AI24" s="43"/>
      <c r="AJ24" s="43"/>
      <c r="AK24" s="44"/>
      <c r="AL24" s="44"/>
      <c r="AM24" s="44"/>
      <c r="AN24" s="44"/>
      <c r="AO24" s="44"/>
      <c r="AP24" s="44"/>
      <c r="AQ24" s="45"/>
      <c r="AR24" s="45"/>
      <c r="AS24" s="45"/>
      <c r="AT24" s="45"/>
      <c r="AU24" s="45"/>
      <c r="AV24" s="45"/>
      <c r="AW24" s="45"/>
      <c r="AX24" s="45"/>
      <c r="AY24" s="45"/>
      <c r="AZ24" s="45"/>
      <c r="BA24" s="45"/>
      <c r="BB24" s="45"/>
      <c r="BC24" s="45"/>
      <c r="BD24" s="45"/>
      <c r="BE24" s="45"/>
      <c r="BF24" s="45"/>
      <c r="BG24" s="45"/>
      <c r="BH24" s="45"/>
      <c r="BI24" s="45"/>
      <c r="BJ24" s="45"/>
      <c r="BK24" s="45"/>
      <c r="BL24" s="45"/>
      <c r="BM24" s="45"/>
      <c r="BN24" s="45"/>
      <c r="BO24" s="45"/>
    </row>
    <row r="26" spans="2:67" ht="27.75" customHeight="1" x14ac:dyDescent="0.25"/>
  </sheetData>
  <mergeCells count="24">
    <mergeCell ref="AQ5:BO5"/>
    <mergeCell ref="Z5:Z6"/>
    <mergeCell ref="AA5:AA6"/>
    <mergeCell ref="AB5:AB6"/>
    <mergeCell ref="AC5:AC6"/>
    <mergeCell ref="AD5:AD6"/>
    <mergeCell ref="AK5:AL5"/>
    <mergeCell ref="AM5:AN5"/>
    <mergeCell ref="AO5:AP5"/>
    <mergeCell ref="I5:R5"/>
    <mergeCell ref="AE5:AG5"/>
    <mergeCell ref="AH5:AJ5"/>
    <mergeCell ref="B2:H2"/>
    <mergeCell ref="B4:H4"/>
    <mergeCell ref="T5:V5"/>
    <mergeCell ref="W5:Y5"/>
    <mergeCell ref="B5:B6"/>
    <mergeCell ref="C5:C6"/>
    <mergeCell ref="E5:E6"/>
    <mergeCell ref="H5:H6"/>
    <mergeCell ref="S5:S6"/>
    <mergeCell ref="F5:F6"/>
    <mergeCell ref="G5:G6"/>
    <mergeCell ref="D5:D6"/>
  </mergeCells>
  <phoneticPr fontId="3" type="noConversion"/>
  <dataValidations count="3">
    <dataValidation type="whole" allowBlank="1" showInputMessage="1" showErrorMessage="1" errorTitle="Atenção!" error="Somente é válido a inclusão de números inteiros entre 1 e 100." sqref="D7:D24" xr:uid="{499E29BE-16C2-4434-AD48-0173FEBE124F}">
      <formula1>1</formula1>
      <formula2>100</formula2>
    </dataValidation>
    <dataValidation type="whole" allowBlank="1" showInputMessage="1" showErrorMessage="1" errorTitle="Atenção!" error="Somente é válido a inclusão de números inteiros entre 1 e 10.000." sqref="E7:F24" xr:uid="{8BC76282-84B7-4D64-8E5B-92D6072F6729}">
      <formula1>1</formula1>
      <formula2>10000</formula2>
    </dataValidation>
    <dataValidation type="decimal" allowBlank="1" showInputMessage="1" showErrorMessage="1" errorTitle="Atenção!" error="Somente é válido a inclusão de números decimais entre 1 e 100." sqref="J7:K24 AQ7:BO24" xr:uid="{8247A1B7-29A2-431A-AADE-460687597207}">
      <formula1>0</formula1>
      <formula2>100</formula2>
    </dataValidation>
  </dataValidations>
  <pageMargins left="0.511811024" right="0.511811024" top="0.78740157499999996" bottom="0.78740157499999996" header="0.31496062000000002" footer="0.31496062000000002"/>
  <drawing r:id="rId1"/>
  <legacyDrawing r:id="rId2"/>
  <extLst>
    <ext xmlns:x14="http://schemas.microsoft.com/office/spreadsheetml/2009/9/main" uri="{CCE6A557-97BC-4b89-ADB6-D9C93CAAB3DF}">
      <x14:dataValidations xmlns:xm="http://schemas.microsoft.com/office/excel/2006/main" count="7">
        <x14:dataValidation type="list" allowBlank="1" showInputMessage="1" showErrorMessage="1" xr:uid="{2122B5C8-0C95-420C-B9A2-C30A069A8846}">
          <x14:formula1>
            <xm:f>Suspensa!$A$2:$A$3</xm:f>
          </x14:formula1>
          <xm:sqref>C7:C24</xm:sqref>
        </x14:dataValidation>
        <x14:dataValidation type="list" allowBlank="1" showInputMessage="1" showErrorMessage="1" xr:uid="{82E0F08A-3D4C-45A8-B2DE-DF97E5383336}">
          <x14:formula1>
            <xm:f>Suspensa!$G$2:$G$3</xm:f>
          </x14:formula1>
          <xm:sqref>H7:R7</xm:sqref>
        </x14:dataValidation>
        <x14:dataValidation type="list" allowBlank="1" showInputMessage="1" showErrorMessage="1" xr:uid="{76494E09-F088-4CD0-8F4B-E50D82160903}">
          <x14:formula1>
            <xm:f>Suspensa!$H$2:$H$10</xm:f>
          </x14:formula1>
          <xm:sqref>I7:I24</xm:sqref>
        </x14:dataValidation>
        <x14:dataValidation type="list" allowBlank="1" showInputMessage="1" showErrorMessage="1" xr:uid="{82217E97-EE42-4402-85C7-2657489838B2}">
          <x14:formula1>
            <xm:f>Suspensa!$I$2:$I$6</xm:f>
          </x14:formula1>
          <xm:sqref>L7:L24</xm:sqref>
        </x14:dataValidation>
        <x14:dataValidation type="list" allowBlank="1" showInputMessage="1" showErrorMessage="1" xr:uid="{6B0B9864-018A-48B5-A1AD-04633D8CC0BD}">
          <x14:formula1>
            <xm:f>Suspensa!$J$2:$J$8</xm:f>
          </x14:formula1>
          <xm:sqref>O7:O24</xm:sqref>
        </x14:dataValidation>
        <x14:dataValidation type="list" allowBlank="1" showInputMessage="1" showErrorMessage="1" xr:uid="{86AC0E5D-D55C-4882-A03D-1E5675ACD64A}">
          <x14:formula1>
            <xm:f>Suspensa!$K$2:$K$9</xm:f>
          </x14:formula1>
          <xm:sqref>Q7</xm:sqref>
        </x14:dataValidation>
        <x14:dataValidation type="list" allowBlank="1" showInputMessage="1" showErrorMessage="1" xr:uid="{1C95AD37-4DAF-4C62-AC50-B710FBF394CF}">
          <x14:formula1>
            <xm:f>Suspensa!$D$2:$D$16</xm:f>
          </x14:formula1>
          <xm:sqref>B7:B24</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9617F3-3092-4DC0-917C-1CE7242C1F61}">
  <sheetPr codeName="Planilha6">
    <tabColor theme="5" tint="-0.499984740745262"/>
  </sheetPr>
  <dimension ref="B1:AK26"/>
  <sheetViews>
    <sheetView showGridLines="0" zoomScale="70" zoomScaleNormal="70" workbookViewId="0">
      <pane xSplit="1" ySplit="6" topLeftCell="B7" activePane="bottomRight" state="frozen"/>
      <selection pane="topRight" activeCell="B1" sqref="B1"/>
      <selection pane="bottomLeft" activeCell="A7" sqref="A7"/>
      <selection pane="bottomRight"/>
    </sheetView>
  </sheetViews>
  <sheetFormatPr defaultRowHeight="20.25" x14ac:dyDescent="0.25"/>
  <cols>
    <col min="1" max="1" width="1.85546875" style="3" customWidth="1"/>
    <col min="2" max="2" width="23.140625" style="3" customWidth="1"/>
    <col min="3" max="6" width="23.28515625" style="3" customWidth="1"/>
    <col min="7" max="7" width="40.5703125" style="3" customWidth="1"/>
    <col min="8" max="8" width="34.7109375" style="3" customWidth="1"/>
    <col min="9" max="10" width="39.42578125" style="3" customWidth="1"/>
    <col min="11" max="11" width="41.42578125" style="3" customWidth="1"/>
    <col min="12" max="12" width="28.140625" style="3" customWidth="1"/>
    <col min="13" max="13" width="12.5703125" style="2" customWidth="1"/>
    <col min="14" max="37" width="12.5703125" style="5" customWidth="1"/>
    <col min="38" max="59" width="28.28515625" style="3" customWidth="1"/>
    <col min="60" max="16384" width="9.140625" style="3"/>
  </cols>
  <sheetData>
    <row r="1" spans="2:37" ht="27.75" customHeight="1" x14ac:dyDescent="0.25"/>
    <row r="2" spans="2:37" s="4" customFormat="1" ht="27.75" customHeight="1" thickBot="1" x14ac:dyDescent="0.3">
      <c r="B2" s="95" t="s">
        <v>302</v>
      </c>
      <c r="C2" s="95"/>
      <c r="D2" s="95"/>
      <c r="E2" s="95"/>
      <c r="F2" s="95"/>
      <c r="G2" s="95"/>
      <c r="M2" s="6"/>
      <c r="N2" s="6"/>
      <c r="O2" s="6"/>
      <c r="P2" s="6"/>
      <c r="Q2" s="6"/>
      <c r="R2" s="6"/>
      <c r="S2" s="6"/>
      <c r="T2" s="6"/>
      <c r="U2" s="6"/>
      <c r="V2" s="6"/>
      <c r="W2" s="6"/>
      <c r="X2" s="6"/>
      <c r="Y2" s="6"/>
      <c r="Z2" s="6"/>
      <c r="AA2" s="6"/>
      <c r="AB2" s="6"/>
      <c r="AC2" s="6"/>
      <c r="AD2" s="6"/>
      <c r="AE2" s="6"/>
      <c r="AF2" s="6"/>
      <c r="AG2" s="6"/>
      <c r="AH2" s="6"/>
      <c r="AI2" s="6"/>
      <c r="AJ2" s="6"/>
      <c r="AK2" s="6"/>
    </row>
    <row r="3" spans="2:37" ht="27.75" customHeight="1" x14ac:dyDescent="0.25"/>
    <row r="4" spans="2:37" ht="27.75" customHeight="1" x14ac:dyDescent="0.25">
      <c r="B4" s="92" t="s">
        <v>69</v>
      </c>
      <c r="C4" s="93"/>
      <c r="D4" s="93"/>
      <c r="E4" s="93"/>
      <c r="F4" s="93"/>
      <c r="G4" s="93"/>
    </row>
    <row r="5" spans="2:37" ht="27.75" customHeight="1" x14ac:dyDescent="0.25">
      <c r="B5" s="142" t="s">
        <v>4</v>
      </c>
      <c r="C5" s="142" t="s">
        <v>31</v>
      </c>
      <c r="D5" s="130" t="s">
        <v>32</v>
      </c>
      <c r="E5" s="141" t="s">
        <v>33</v>
      </c>
      <c r="F5" s="141" t="s">
        <v>34</v>
      </c>
      <c r="G5" s="141" t="s">
        <v>35</v>
      </c>
      <c r="H5" s="137" t="s">
        <v>70</v>
      </c>
      <c r="I5" s="138"/>
      <c r="J5" s="138"/>
      <c r="K5" s="138"/>
      <c r="L5" s="139"/>
      <c r="M5" s="146" t="s">
        <v>36</v>
      </c>
      <c r="N5" s="146"/>
      <c r="O5" s="146"/>
      <c r="P5" s="146"/>
      <c r="Q5" s="146"/>
      <c r="R5" s="146"/>
      <c r="S5" s="146"/>
      <c r="T5" s="146"/>
      <c r="U5" s="146"/>
      <c r="V5" s="146"/>
      <c r="W5" s="146"/>
      <c r="X5" s="146"/>
      <c r="Y5" s="146"/>
      <c r="Z5" s="146"/>
      <c r="AA5" s="146"/>
      <c r="AB5" s="146"/>
      <c r="AC5" s="146"/>
      <c r="AD5" s="146"/>
      <c r="AE5" s="146"/>
      <c r="AF5" s="146"/>
      <c r="AG5" s="146"/>
      <c r="AH5" s="146"/>
      <c r="AI5" s="146"/>
      <c r="AJ5" s="146"/>
      <c r="AK5" s="146"/>
    </row>
    <row r="6" spans="2:37" ht="27.75" customHeight="1" thickBot="1" x14ac:dyDescent="0.3">
      <c r="B6" s="143"/>
      <c r="C6" s="143"/>
      <c r="D6" s="145"/>
      <c r="E6" s="144"/>
      <c r="F6" s="144"/>
      <c r="G6" s="144"/>
      <c r="H6" s="12" t="s">
        <v>71</v>
      </c>
      <c r="I6" s="13" t="s">
        <v>62</v>
      </c>
      <c r="J6" s="13" t="s">
        <v>63</v>
      </c>
      <c r="K6" s="13" t="s">
        <v>64</v>
      </c>
      <c r="L6" s="13" t="s">
        <v>65</v>
      </c>
      <c r="M6" s="9">
        <v>1</v>
      </c>
      <c r="N6" s="9">
        <v>2</v>
      </c>
      <c r="O6" s="9">
        <v>3</v>
      </c>
      <c r="P6" s="9">
        <v>4</v>
      </c>
      <c r="Q6" s="9">
        <v>5</v>
      </c>
      <c r="R6" s="9">
        <v>6</v>
      </c>
      <c r="S6" s="9">
        <v>7</v>
      </c>
      <c r="T6" s="9">
        <v>8</v>
      </c>
      <c r="U6" s="9">
        <v>9</v>
      </c>
      <c r="V6" s="9">
        <v>10</v>
      </c>
      <c r="W6" s="9">
        <v>11</v>
      </c>
      <c r="X6" s="9">
        <v>12</v>
      </c>
      <c r="Y6" s="9">
        <v>13</v>
      </c>
      <c r="Z6" s="9">
        <v>14</v>
      </c>
      <c r="AA6" s="9">
        <v>15</v>
      </c>
      <c r="AB6" s="9">
        <v>16</v>
      </c>
      <c r="AC6" s="9">
        <v>17</v>
      </c>
      <c r="AD6" s="9">
        <v>18</v>
      </c>
      <c r="AE6" s="9">
        <v>19</v>
      </c>
      <c r="AF6" s="9">
        <v>20</v>
      </c>
      <c r="AG6" s="9">
        <v>21</v>
      </c>
      <c r="AH6" s="9">
        <v>22</v>
      </c>
      <c r="AI6" s="9">
        <v>23</v>
      </c>
      <c r="AJ6" s="9">
        <v>24</v>
      </c>
      <c r="AK6" s="9">
        <v>25</v>
      </c>
    </row>
    <row r="7" spans="2:37" ht="27.75" customHeight="1" x14ac:dyDescent="0.25">
      <c r="B7" s="30"/>
      <c r="C7" s="31"/>
      <c r="D7" s="31"/>
      <c r="E7" s="23"/>
      <c r="F7" s="23"/>
      <c r="G7" s="36"/>
      <c r="H7" s="36"/>
      <c r="I7" s="23"/>
      <c r="J7" s="23"/>
      <c r="K7" s="23"/>
      <c r="L7" s="48"/>
      <c r="M7" s="35"/>
      <c r="N7" s="35"/>
      <c r="O7" s="35"/>
      <c r="P7" s="35"/>
      <c r="Q7" s="35"/>
      <c r="R7" s="35"/>
      <c r="S7" s="35"/>
      <c r="T7" s="35"/>
      <c r="U7" s="35"/>
      <c r="V7" s="35"/>
      <c r="W7" s="35"/>
      <c r="X7" s="35"/>
      <c r="Y7" s="35"/>
      <c r="Z7" s="35"/>
      <c r="AA7" s="35"/>
      <c r="AB7" s="35"/>
      <c r="AC7" s="35"/>
      <c r="AD7" s="35"/>
      <c r="AE7" s="35"/>
      <c r="AF7" s="35"/>
      <c r="AG7" s="35"/>
      <c r="AH7" s="35"/>
      <c r="AI7" s="35"/>
      <c r="AJ7" s="35"/>
      <c r="AK7" s="35"/>
    </row>
    <row r="8" spans="2:37" ht="27.75" customHeight="1" x14ac:dyDescent="0.25">
      <c r="B8" s="30"/>
      <c r="C8" s="38"/>
      <c r="D8" s="38"/>
      <c r="E8" s="25"/>
      <c r="F8" s="25"/>
      <c r="G8" s="23"/>
      <c r="H8" s="23"/>
      <c r="I8" s="23"/>
      <c r="J8" s="23"/>
      <c r="K8" s="23"/>
      <c r="L8" s="48" t="str">
        <f>+IFERROR(VLOOKUP(K8,Suspensa!$J$2:$L$8,2,0),"")</f>
        <v/>
      </c>
      <c r="M8" s="35"/>
      <c r="N8" s="35"/>
      <c r="O8" s="35"/>
      <c r="P8" s="35"/>
      <c r="Q8" s="35"/>
      <c r="R8" s="35"/>
      <c r="S8" s="35"/>
      <c r="T8" s="35"/>
      <c r="U8" s="35"/>
      <c r="V8" s="35"/>
      <c r="W8" s="35"/>
      <c r="X8" s="35"/>
      <c r="Y8" s="35"/>
      <c r="Z8" s="35"/>
      <c r="AA8" s="35"/>
      <c r="AB8" s="35"/>
      <c r="AC8" s="35"/>
      <c r="AD8" s="35"/>
      <c r="AE8" s="35"/>
      <c r="AF8" s="35"/>
      <c r="AG8" s="35"/>
      <c r="AH8" s="35"/>
      <c r="AI8" s="35"/>
      <c r="AJ8" s="35"/>
      <c r="AK8" s="35"/>
    </row>
    <row r="9" spans="2:37" ht="27.75" customHeight="1" x14ac:dyDescent="0.25">
      <c r="B9" s="30"/>
      <c r="C9" s="38"/>
      <c r="D9" s="38"/>
      <c r="E9" s="25"/>
      <c r="F9" s="25"/>
      <c r="G9" s="23"/>
      <c r="H9" s="23"/>
      <c r="I9" s="23"/>
      <c r="J9" s="23"/>
      <c r="K9" s="23"/>
      <c r="L9" s="48" t="str">
        <f>+IFERROR(VLOOKUP(K9,Suspensa!$J$2:$L$8,2,0),"")</f>
        <v/>
      </c>
      <c r="M9" s="35"/>
      <c r="N9" s="35"/>
      <c r="O9" s="35"/>
      <c r="P9" s="35"/>
      <c r="Q9" s="35"/>
      <c r="R9" s="35"/>
      <c r="S9" s="35"/>
      <c r="T9" s="35"/>
      <c r="U9" s="35"/>
      <c r="V9" s="35"/>
      <c r="W9" s="35"/>
      <c r="X9" s="35"/>
      <c r="Y9" s="35"/>
      <c r="Z9" s="35"/>
      <c r="AA9" s="35"/>
      <c r="AB9" s="35"/>
      <c r="AC9" s="35"/>
      <c r="AD9" s="35"/>
      <c r="AE9" s="35"/>
      <c r="AF9" s="35"/>
      <c r="AG9" s="35"/>
      <c r="AH9" s="35"/>
      <c r="AI9" s="35"/>
      <c r="AJ9" s="35"/>
      <c r="AK9" s="35"/>
    </row>
    <row r="10" spans="2:37" ht="27.75" customHeight="1" x14ac:dyDescent="0.25">
      <c r="B10" s="30"/>
      <c r="C10" s="38"/>
      <c r="D10" s="38"/>
      <c r="E10" s="25"/>
      <c r="F10" s="25"/>
      <c r="G10" s="23"/>
      <c r="H10" s="23"/>
      <c r="I10" s="23"/>
      <c r="J10" s="23"/>
      <c r="K10" s="23"/>
      <c r="L10" s="48" t="str">
        <f>+IFERROR(VLOOKUP(K10,Suspensa!$J$2:$L$8,2,0),"")</f>
        <v/>
      </c>
      <c r="M10" s="35"/>
      <c r="N10" s="35"/>
      <c r="O10" s="35"/>
      <c r="P10" s="35"/>
      <c r="Q10" s="35"/>
      <c r="R10" s="35"/>
      <c r="S10" s="35"/>
      <c r="T10" s="35"/>
      <c r="U10" s="35"/>
      <c r="V10" s="35"/>
      <c r="W10" s="35"/>
      <c r="X10" s="35"/>
      <c r="Y10" s="35"/>
      <c r="Z10" s="35"/>
      <c r="AA10" s="35"/>
      <c r="AB10" s="35"/>
      <c r="AC10" s="35"/>
      <c r="AD10" s="35"/>
      <c r="AE10" s="35"/>
      <c r="AF10" s="35"/>
      <c r="AG10" s="35"/>
      <c r="AH10" s="35"/>
      <c r="AI10" s="35"/>
      <c r="AJ10" s="35"/>
      <c r="AK10" s="35"/>
    </row>
    <row r="11" spans="2:37" ht="27.75" customHeight="1" x14ac:dyDescent="0.25">
      <c r="B11" s="30"/>
      <c r="C11" s="38"/>
      <c r="D11" s="38"/>
      <c r="E11" s="25"/>
      <c r="F11" s="25"/>
      <c r="G11" s="23"/>
      <c r="H11" s="23"/>
      <c r="I11" s="23"/>
      <c r="J11" s="23"/>
      <c r="K11" s="23"/>
      <c r="L11" s="48" t="str">
        <f>+IFERROR(VLOOKUP(K11,Suspensa!$J$2:$L$8,2,0),"")</f>
        <v/>
      </c>
      <c r="M11" s="35"/>
      <c r="N11" s="35"/>
      <c r="O11" s="35"/>
      <c r="P11" s="35"/>
      <c r="Q11" s="35"/>
      <c r="R11" s="35"/>
      <c r="S11" s="35"/>
      <c r="T11" s="35"/>
      <c r="U11" s="35"/>
      <c r="V11" s="35"/>
      <c r="W11" s="35"/>
      <c r="X11" s="35"/>
      <c r="Y11" s="35"/>
      <c r="Z11" s="35"/>
      <c r="AA11" s="35"/>
      <c r="AB11" s="35"/>
      <c r="AC11" s="35"/>
      <c r="AD11" s="35"/>
      <c r="AE11" s="35"/>
      <c r="AF11" s="35"/>
      <c r="AG11" s="35"/>
      <c r="AH11" s="35"/>
      <c r="AI11" s="35"/>
      <c r="AJ11" s="35"/>
      <c r="AK11" s="35"/>
    </row>
    <row r="12" spans="2:37" ht="27.75" customHeight="1" x14ac:dyDescent="0.25">
      <c r="B12" s="30"/>
      <c r="C12" s="38"/>
      <c r="D12" s="38"/>
      <c r="E12" s="25"/>
      <c r="F12" s="25"/>
      <c r="G12" s="23"/>
      <c r="H12" s="23"/>
      <c r="I12" s="23"/>
      <c r="J12" s="23"/>
      <c r="K12" s="23"/>
      <c r="L12" s="48" t="str">
        <f>+IFERROR(VLOOKUP(K12,Suspensa!$J$2:$L$8,2,0),"")</f>
        <v/>
      </c>
      <c r="M12" s="35"/>
      <c r="N12" s="35"/>
      <c r="O12" s="35"/>
      <c r="P12" s="35"/>
      <c r="Q12" s="35"/>
      <c r="R12" s="35"/>
      <c r="S12" s="35"/>
      <c r="T12" s="35"/>
      <c r="U12" s="35"/>
      <c r="V12" s="35"/>
      <c r="W12" s="35"/>
      <c r="X12" s="35"/>
      <c r="Y12" s="35"/>
      <c r="Z12" s="35"/>
      <c r="AA12" s="35"/>
      <c r="AB12" s="35"/>
      <c r="AC12" s="35"/>
      <c r="AD12" s="35"/>
      <c r="AE12" s="35"/>
      <c r="AF12" s="35"/>
      <c r="AG12" s="35"/>
      <c r="AH12" s="35"/>
      <c r="AI12" s="35"/>
      <c r="AJ12" s="35"/>
      <c r="AK12" s="35"/>
    </row>
    <row r="13" spans="2:37" ht="27.75" customHeight="1" x14ac:dyDescent="0.25">
      <c r="B13" s="30"/>
      <c r="C13" s="38"/>
      <c r="D13" s="38"/>
      <c r="E13" s="25"/>
      <c r="F13" s="25"/>
      <c r="G13" s="23"/>
      <c r="H13" s="23"/>
      <c r="I13" s="23"/>
      <c r="J13" s="23"/>
      <c r="K13" s="23"/>
      <c r="L13" s="48" t="str">
        <f>+IFERROR(VLOOKUP(K13,Suspensa!$J$2:$L$8,2,0),"")</f>
        <v/>
      </c>
      <c r="M13" s="35"/>
      <c r="N13" s="35"/>
      <c r="O13" s="35"/>
      <c r="P13" s="35"/>
      <c r="Q13" s="35"/>
      <c r="R13" s="35"/>
      <c r="S13" s="35"/>
      <c r="T13" s="35"/>
      <c r="U13" s="35"/>
      <c r="V13" s="35"/>
      <c r="W13" s="35"/>
      <c r="X13" s="35"/>
      <c r="Y13" s="35"/>
      <c r="Z13" s="35"/>
      <c r="AA13" s="35"/>
      <c r="AB13" s="35"/>
      <c r="AC13" s="35"/>
      <c r="AD13" s="35"/>
      <c r="AE13" s="35"/>
      <c r="AF13" s="35"/>
      <c r="AG13" s="35"/>
      <c r="AH13" s="35"/>
      <c r="AI13" s="35"/>
      <c r="AJ13" s="35"/>
      <c r="AK13" s="35"/>
    </row>
    <row r="14" spans="2:37" ht="27.75" customHeight="1" x14ac:dyDescent="0.25">
      <c r="B14" s="30"/>
      <c r="C14" s="38"/>
      <c r="D14" s="38"/>
      <c r="E14" s="25"/>
      <c r="F14" s="25"/>
      <c r="G14" s="23"/>
      <c r="H14" s="23"/>
      <c r="I14" s="23"/>
      <c r="J14" s="23"/>
      <c r="K14" s="23"/>
      <c r="L14" s="48" t="str">
        <f>+IFERROR(VLOOKUP(K14,Suspensa!$J$2:$L$8,2,0),"")</f>
        <v/>
      </c>
      <c r="M14" s="35"/>
      <c r="N14" s="35"/>
      <c r="O14" s="35"/>
      <c r="P14" s="35"/>
      <c r="Q14" s="35"/>
      <c r="R14" s="35"/>
      <c r="S14" s="35"/>
      <c r="T14" s="35"/>
      <c r="U14" s="35"/>
      <c r="V14" s="35"/>
      <c r="W14" s="35"/>
      <c r="X14" s="35"/>
      <c r="Y14" s="35"/>
      <c r="Z14" s="35"/>
      <c r="AA14" s="35"/>
      <c r="AB14" s="35"/>
      <c r="AC14" s="35"/>
      <c r="AD14" s="35"/>
      <c r="AE14" s="35"/>
      <c r="AF14" s="35"/>
      <c r="AG14" s="35"/>
      <c r="AH14" s="35"/>
      <c r="AI14" s="35"/>
      <c r="AJ14" s="35"/>
      <c r="AK14" s="35"/>
    </row>
    <row r="15" spans="2:37" ht="27.75" customHeight="1" x14ac:dyDescent="0.25">
      <c r="B15" s="30"/>
      <c r="C15" s="38"/>
      <c r="D15" s="38"/>
      <c r="E15" s="25"/>
      <c r="F15" s="25"/>
      <c r="G15" s="23"/>
      <c r="H15" s="23"/>
      <c r="I15" s="23"/>
      <c r="J15" s="23"/>
      <c r="K15" s="23"/>
      <c r="L15" s="48" t="str">
        <f>+IFERROR(VLOOKUP(K15,Suspensa!$J$2:$L$8,2,0),"")</f>
        <v/>
      </c>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row>
    <row r="16" spans="2:37" ht="27.75" customHeight="1" x14ac:dyDescent="0.25">
      <c r="B16" s="30"/>
      <c r="C16" s="38"/>
      <c r="D16" s="38"/>
      <c r="E16" s="25"/>
      <c r="F16" s="25"/>
      <c r="G16" s="23"/>
      <c r="H16" s="23"/>
      <c r="I16" s="23"/>
      <c r="J16" s="23"/>
      <c r="K16" s="23"/>
      <c r="L16" s="48" t="str">
        <f>+IFERROR(VLOOKUP(K16,Suspensa!$J$2:$L$8,2,0),"")</f>
        <v/>
      </c>
      <c r="M16" s="35"/>
      <c r="N16" s="35"/>
      <c r="O16" s="35"/>
      <c r="P16" s="35"/>
      <c r="Q16" s="35"/>
      <c r="R16" s="35"/>
      <c r="S16" s="35"/>
      <c r="T16" s="35"/>
      <c r="U16" s="35"/>
      <c r="V16" s="35"/>
      <c r="W16" s="35"/>
      <c r="X16" s="35"/>
      <c r="Y16" s="35"/>
      <c r="Z16" s="35"/>
      <c r="AA16" s="35"/>
      <c r="AB16" s="35"/>
      <c r="AC16" s="35"/>
      <c r="AD16" s="35"/>
      <c r="AE16" s="35"/>
      <c r="AF16" s="35"/>
      <c r="AG16" s="35"/>
      <c r="AH16" s="35"/>
      <c r="AI16" s="35"/>
      <c r="AJ16" s="35"/>
      <c r="AK16" s="35"/>
    </row>
    <row r="17" spans="2:37" ht="27.75" customHeight="1" x14ac:dyDescent="0.25">
      <c r="B17" s="30"/>
      <c r="C17" s="38"/>
      <c r="D17" s="38"/>
      <c r="E17" s="25"/>
      <c r="F17" s="25"/>
      <c r="G17" s="23"/>
      <c r="H17" s="23"/>
      <c r="I17" s="23"/>
      <c r="J17" s="23"/>
      <c r="K17" s="23"/>
      <c r="L17" s="48" t="str">
        <f>+IFERROR(VLOOKUP(K17,Suspensa!$J$2:$L$8,2,0),"")</f>
        <v/>
      </c>
      <c r="M17" s="35"/>
      <c r="N17" s="35"/>
      <c r="O17" s="35"/>
      <c r="P17" s="35"/>
      <c r="Q17" s="35"/>
      <c r="R17" s="35"/>
      <c r="S17" s="35"/>
      <c r="T17" s="35"/>
      <c r="U17" s="35"/>
      <c r="V17" s="35"/>
      <c r="W17" s="35"/>
      <c r="X17" s="35"/>
      <c r="Y17" s="35"/>
      <c r="Z17" s="35"/>
      <c r="AA17" s="35"/>
      <c r="AB17" s="35"/>
      <c r="AC17" s="35"/>
      <c r="AD17" s="35"/>
      <c r="AE17" s="35"/>
      <c r="AF17" s="35"/>
      <c r="AG17" s="35"/>
      <c r="AH17" s="35"/>
      <c r="AI17" s="35"/>
      <c r="AJ17" s="35"/>
      <c r="AK17" s="35"/>
    </row>
    <row r="18" spans="2:37" ht="27.75" customHeight="1" x14ac:dyDescent="0.25">
      <c r="B18" s="30"/>
      <c r="C18" s="38"/>
      <c r="D18" s="38"/>
      <c r="E18" s="25"/>
      <c r="F18" s="25"/>
      <c r="G18" s="23"/>
      <c r="H18" s="23"/>
      <c r="I18" s="23"/>
      <c r="J18" s="23"/>
      <c r="K18" s="23"/>
      <c r="L18" s="48" t="str">
        <f>+IFERROR(VLOOKUP(K18,Suspensa!$J$2:$L$8,2,0),"")</f>
        <v/>
      </c>
      <c r="M18" s="35"/>
      <c r="N18" s="35"/>
      <c r="O18" s="35"/>
      <c r="P18" s="35"/>
      <c r="Q18" s="35"/>
      <c r="R18" s="35"/>
      <c r="S18" s="35"/>
      <c r="T18" s="35"/>
      <c r="U18" s="35"/>
      <c r="V18" s="35"/>
      <c r="W18" s="35"/>
      <c r="X18" s="35"/>
      <c r="Y18" s="35"/>
      <c r="Z18" s="35"/>
      <c r="AA18" s="35"/>
      <c r="AB18" s="35"/>
      <c r="AC18" s="35"/>
      <c r="AD18" s="35"/>
      <c r="AE18" s="35"/>
      <c r="AF18" s="35"/>
      <c r="AG18" s="35"/>
      <c r="AH18" s="35"/>
      <c r="AI18" s="35"/>
      <c r="AJ18" s="35"/>
      <c r="AK18" s="35"/>
    </row>
    <row r="19" spans="2:37" ht="27.75" customHeight="1" x14ac:dyDescent="0.25">
      <c r="B19" s="30"/>
      <c r="C19" s="38"/>
      <c r="D19" s="38"/>
      <c r="E19" s="25"/>
      <c r="F19" s="25"/>
      <c r="G19" s="23"/>
      <c r="H19" s="23"/>
      <c r="I19" s="23"/>
      <c r="J19" s="23"/>
      <c r="K19" s="23"/>
      <c r="L19" s="48" t="str">
        <f>+IFERROR(VLOOKUP(K19,Suspensa!$J$2:$L$8,2,0),"")</f>
        <v/>
      </c>
      <c r="M19" s="35"/>
      <c r="N19" s="35"/>
      <c r="O19" s="35"/>
      <c r="P19" s="35"/>
      <c r="Q19" s="35"/>
      <c r="R19" s="35"/>
      <c r="S19" s="35"/>
      <c r="T19" s="35"/>
      <c r="U19" s="35"/>
      <c r="V19" s="35"/>
      <c r="W19" s="35"/>
      <c r="X19" s="35"/>
      <c r="Y19" s="35"/>
      <c r="Z19" s="35"/>
      <c r="AA19" s="35"/>
      <c r="AB19" s="35"/>
      <c r="AC19" s="35"/>
      <c r="AD19" s="35"/>
      <c r="AE19" s="35"/>
      <c r="AF19" s="35"/>
      <c r="AG19" s="35"/>
      <c r="AH19" s="35"/>
      <c r="AI19" s="35"/>
      <c r="AJ19" s="35"/>
      <c r="AK19" s="35"/>
    </row>
    <row r="20" spans="2:37" ht="27.75" customHeight="1" x14ac:dyDescent="0.25">
      <c r="B20" s="30"/>
      <c r="C20" s="38"/>
      <c r="D20" s="38"/>
      <c r="E20" s="25"/>
      <c r="F20" s="25"/>
      <c r="G20" s="23"/>
      <c r="H20" s="23"/>
      <c r="I20" s="23"/>
      <c r="J20" s="23"/>
      <c r="K20" s="23"/>
      <c r="L20" s="48" t="str">
        <f>+IFERROR(VLOOKUP(K20,Suspensa!$J$2:$L$8,2,0),"")</f>
        <v/>
      </c>
      <c r="M20" s="35"/>
      <c r="N20" s="35"/>
      <c r="O20" s="35"/>
      <c r="P20" s="35"/>
      <c r="Q20" s="35"/>
      <c r="R20" s="35"/>
      <c r="S20" s="35"/>
      <c r="T20" s="35"/>
      <c r="U20" s="35"/>
      <c r="V20" s="35"/>
      <c r="W20" s="35"/>
      <c r="X20" s="35"/>
      <c r="Y20" s="35"/>
      <c r="Z20" s="35"/>
      <c r="AA20" s="35"/>
      <c r="AB20" s="35"/>
      <c r="AC20" s="35"/>
      <c r="AD20" s="35"/>
      <c r="AE20" s="35"/>
      <c r="AF20" s="35"/>
      <c r="AG20" s="35"/>
      <c r="AH20" s="35"/>
      <c r="AI20" s="35"/>
      <c r="AJ20" s="35"/>
      <c r="AK20" s="35"/>
    </row>
    <row r="21" spans="2:37" ht="27.75" customHeight="1" x14ac:dyDescent="0.25">
      <c r="B21" s="30"/>
      <c r="C21" s="38"/>
      <c r="D21" s="38"/>
      <c r="E21" s="25"/>
      <c r="F21" s="25"/>
      <c r="G21" s="23"/>
      <c r="H21" s="23"/>
      <c r="I21" s="23"/>
      <c r="J21" s="23"/>
      <c r="K21" s="23"/>
      <c r="L21" s="48" t="str">
        <f>+IFERROR(VLOOKUP(K21,Suspensa!$J$2:$L$8,2,0),"")</f>
        <v/>
      </c>
      <c r="M21" s="35"/>
      <c r="N21" s="35"/>
      <c r="O21" s="35"/>
      <c r="P21" s="35"/>
      <c r="Q21" s="35"/>
      <c r="R21" s="35"/>
      <c r="S21" s="35"/>
      <c r="T21" s="35"/>
      <c r="U21" s="35"/>
      <c r="V21" s="35"/>
      <c r="W21" s="35"/>
      <c r="X21" s="35"/>
      <c r="Y21" s="35"/>
      <c r="Z21" s="35"/>
      <c r="AA21" s="35"/>
      <c r="AB21" s="35"/>
      <c r="AC21" s="35"/>
      <c r="AD21" s="35"/>
      <c r="AE21" s="35"/>
      <c r="AF21" s="35"/>
      <c r="AG21" s="35"/>
      <c r="AH21" s="35"/>
      <c r="AI21" s="35"/>
      <c r="AJ21" s="35"/>
      <c r="AK21" s="35"/>
    </row>
    <row r="22" spans="2:37" ht="27.75" customHeight="1" x14ac:dyDescent="0.25">
      <c r="B22" s="30"/>
      <c r="C22" s="38"/>
      <c r="D22" s="38"/>
      <c r="E22" s="25"/>
      <c r="F22" s="25"/>
      <c r="G22" s="23"/>
      <c r="H22" s="23"/>
      <c r="I22" s="23"/>
      <c r="J22" s="23"/>
      <c r="K22" s="23"/>
      <c r="L22" s="48" t="str">
        <f>+IFERROR(VLOOKUP(K22,Suspensa!$J$2:$L$8,2,0),"")</f>
        <v/>
      </c>
      <c r="M22" s="35"/>
      <c r="N22" s="35"/>
      <c r="O22" s="35"/>
      <c r="P22" s="35"/>
      <c r="Q22" s="35"/>
      <c r="R22" s="35"/>
      <c r="S22" s="35"/>
      <c r="T22" s="35"/>
      <c r="U22" s="35"/>
      <c r="V22" s="35"/>
      <c r="W22" s="35"/>
      <c r="X22" s="35"/>
      <c r="Y22" s="35"/>
      <c r="Z22" s="35"/>
      <c r="AA22" s="35"/>
      <c r="AB22" s="35"/>
      <c r="AC22" s="35"/>
      <c r="AD22" s="35"/>
      <c r="AE22" s="35"/>
      <c r="AF22" s="35"/>
      <c r="AG22" s="35"/>
      <c r="AH22" s="35"/>
      <c r="AI22" s="35"/>
      <c r="AJ22" s="35"/>
      <c r="AK22" s="35"/>
    </row>
    <row r="23" spans="2:37" ht="27.75" customHeight="1" x14ac:dyDescent="0.25">
      <c r="B23" s="30"/>
      <c r="C23" s="38"/>
      <c r="D23" s="38"/>
      <c r="E23" s="25"/>
      <c r="F23" s="25"/>
      <c r="G23" s="23"/>
      <c r="H23" s="23"/>
      <c r="I23" s="23"/>
      <c r="J23" s="23"/>
      <c r="K23" s="23"/>
      <c r="L23" s="48" t="str">
        <f>+IFERROR(VLOOKUP(K23,Suspensa!$J$2:$L$8,2,0),"")</f>
        <v/>
      </c>
      <c r="M23" s="35"/>
      <c r="N23" s="35"/>
      <c r="O23" s="35"/>
      <c r="P23" s="35"/>
      <c r="Q23" s="35"/>
      <c r="R23" s="35"/>
      <c r="S23" s="35"/>
      <c r="T23" s="35"/>
      <c r="U23" s="35"/>
      <c r="V23" s="35"/>
      <c r="W23" s="35"/>
      <c r="X23" s="35"/>
      <c r="Y23" s="35"/>
      <c r="Z23" s="35"/>
      <c r="AA23" s="35"/>
      <c r="AB23" s="35"/>
      <c r="AC23" s="35"/>
      <c r="AD23" s="35"/>
      <c r="AE23" s="35"/>
      <c r="AF23" s="35"/>
      <c r="AG23" s="35"/>
      <c r="AH23" s="35"/>
      <c r="AI23" s="35"/>
      <c r="AJ23" s="35"/>
      <c r="AK23" s="35"/>
    </row>
    <row r="24" spans="2:37" ht="27.75" customHeight="1" thickBot="1" x14ac:dyDescent="0.3">
      <c r="B24" s="40"/>
      <c r="C24" s="41"/>
      <c r="D24" s="41"/>
      <c r="E24" s="42"/>
      <c r="F24" s="42"/>
      <c r="G24" s="46"/>
      <c r="H24" s="46"/>
      <c r="I24" s="46"/>
      <c r="J24" s="46"/>
      <c r="K24" s="42"/>
      <c r="L24" s="49" t="str">
        <f>+IFERROR(VLOOKUP(K24,Suspensa!$J$2:$L$8,2,0),"")</f>
        <v/>
      </c>
      <c r="M24" s="45"/>
      <c r="N24" s="45"/>
      <c r="O24" s="45"/>
      <c r="P24" s="45"/>
      <c r="Q24" s="45"/>
      <c r="R24" s="45"/>
      <c r="S24" s="45"/>
      <c r="T24" s="45"/>
      <c r="U24" s="45"/>
      <c r="V24" s="45"/>
      <c r="W24" s="45"/>
      <c r="X24" s="45"/>
      <c r="Y24" s="45"/>
      <c r="Z24" s="45"/>
      <c r="AA24" s="45"/>
      <c r="AB24" s="45"/>
      <c r="AC24" s="45"/>
      <c r="AD24" s="45"/>
      <c r="AE24" s="45"/>
      <c r="AF24" s="45"/>
      <c r="AG24" s="45"/>
      <c r="AH24" s="45"/>
      <c r="AI24" s="45"/>
      <c r="AJ24" s="45"/>
      <c r="AK24" s="45"/>
    </row>
    <row r="26" spans="2:37" ht="27.75" customHeight="1" x14ac:dyDescent="0.25"/>
  </sheetData>
  <mergeCells count="10">
    <mergeCell ref="M5:AK5"/>
    <mergeCell ref="H5:L5"/>
    <mergeCell ref="B2:G2"/>
    <mergeCell ref="B4:G4"/>
    <mergeCell ref="B5:B6"/>
    <mergeCell ref="C5:C6"/>
    <mergeCell ref="D5:D6"/>
    <mergeCell ref="E5:E6"/>
    <mergeCell ref="F5:F6"/>
    <mergeCell ref="G5:G6"/>
  </mergeCells>
  <dataValidations count="3">
    <dataValidation type="decimal" allowBlank="1" showInputMessage="1" showErrorMessage="1" errorTitle="Atenção!" error="Somente é válido a inclusão de números decimais entre 1 e 100." sqref="M7:AK24" xr:uid="{943B4EF8-EEE7-40A4-9FC4-A6F8A05245B6}">
      <formula1>0</formula1>
      <formula2>100</formula2>
    </dataValidation>
    <dataValidation type="whole" allowBlank="1" showInputMessage="1" showErrorMessage="1" errorTitle="Atenção!" error="Somente é válido a inclusão de números inteiros entre 1 e 10.000." sqref="E7:E24" xr:uid="{6142BE8B-CDEC-4AC4-81F6-67C784666F11}">
      <formula1>1</formula1>
      <formula2>10000</formula2>
    </dataValidation>
    <dataValidation type="whole" allowBlank="1" showInputMessage="1" showErrorMessage="1" errorTitle="Atenção!" error="Somente é válido a inclusão de números inteiros entre 1 e 100." sqref="D7:D24" xr:uid="{1EEA895E-AC59-432B-BE45-653438CAB9EB}">
      <formula1>1</formula1>
      <formula2>100</formula2>
    </dataValidation>
  </dataValidations>
  <pageMargins left="0.511811024" right="0.511811024" top="0.78740157499999996" bottom="0.78740157499999996" header="0.31496062000000002" footer="0.31496062000000002"/>
  <drawing r:id="rId1"/>
  <legacyDrawing r:id="rId2"/>
  <extLst>
    <ext xmlns:x14="http://schemas.microsoft.com/office/spreadsheetml/2009/9/main" uri="{CCE6A557-97BC-4b89-ADB6-D9C93CAAB3DF}">
      <x14:dataValidations xmlns:xm="http://schemas.microsoft.com/office/excel/2006/main" count="5">
        <x14:dataValidation type="list" allowBlank="1" showInputMessage="1" showErrorMessage="1" xr:uid="{03171580-528E-414D-994A-257B00DED9EB}">
          <x14:formula1>
            <xm:f>Suspensa!$J$2:$J$8</xm:f>
          </x14:formula1>
          <xm:sqref>K7:K24</xm:sqref>
        </x14:dataValidation>
        <x14:dataValidation type="list" allowBlank="1" showInputMessage="1" showErrorMessage="1" xr:uid="{5AECDAD6-389F-418B-AB18-FFDBE7AACFEE}">
          <x14:formula1>
            <xm:f>Suspensa!$I$2:$I$6</xm:f>
          </x14:formula1>
          <xm:sqref>H7:H24</xm:sqref>
        </x14:dataValidation>
        <x14:dataValidation type="list" allowBlank="1" showInputMessage="1" showErrorMessage="1" xr:uid="{FEFDB977-C21F-4DBE-A373-E43B7BD3CE02}">
          <x14:formula1>
            <xm:f>Suspensa!$M$2:$M$4</xm:f>
          </x14:formula1>
          <xm:sqref>G7:G24</xm:sqref>
        </x14:dataValidation>
        <x14:dataValidation type="list" allowBlank="1" showInputMessage="1" showErrorMessage="1" xr:uid="{BADE6F90-47E2-406C-9B6B-3024513399F7}">
          <x14:formula1>
            <xm:f>Suspensa!$A$2:$A$3</xm:f>
          </x14:formula1>
          <xm:sqref>C7:C24</xm:sqref>
        </x14:dataValidation>
        <x14:dataValidation type="list" allowBlank="1" showInputMessage="1" showErrorMessage="1" xr:uid="{F825D8C9-97D5-492F-ADE5-605E118415D8}">
          <x14:formula1>
            <xm:f>Suspensa!$D$2:$D$16</xm:f>
          </x14:formula1>
          <xm:sqref>B7:B24</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75C581-6830-4050-9FBA-854AF1D870FB}">
  <sheetPr codeName="Planilha7">
    <tabColor theme="5" tint="-0.499984740745262"/>
  </sheetPr>
  <dimension ref="B1:AG26"/>
  <sheetViews>
    <sheetView showGridLines="0" zoomScale="70" zoomScaleNormal="70" workbookViewId="0">
      <pane xSplit="1" ySplit="6" topLeftCell="B7" activePane="bottomRight" state="frozen"/>
      <selection pane="topRight" activeCell="B1" sqref="B1"/>
      <selection pane="bottomLeft" activeCell="A7" sqref="A7"/>
      <selection pane="bottomRight"/>
    </sheetView>
  </sheetViews>
  <sheetFormatPr defaultRowHeight="20.25" x14ac:dyDescent="0.25"/>
  <cols>
    <col min="1" max="1" width="1.85546875" style="3" customWidth="1"/>
    <col min="2" max="2" width="23.140625" style="3" customWidth="1"/>
    <col min="3" max="4" width="23.28515625" style="3" customWidth="1"/>
    <col min="5" max="5" width="34.85546875" style="3" customWidth="1"/>
    <col min="6" max="7" width="23.28515625" style="3" customWidth="1"/>
    <col min="8" max="8" width="40.5703125" style="3" customWidth="1"/>
    <col min="9" max="9" width="12.5703125" style="2" customWidth="1"/>
    <col min="10" max="33" width="12.5703125" style="5" customWidth="1"/>
    <col min="34" max="55" width="28.28515625" style="3" customWidth="1"/>
    <col min="56" max="16384" width="9.140625" style="3"/>
  </cols>
  <sheetData>
    <row r="1" spans="2:33" ht="27.75" customHeight="1" x14ac:dyDescent="0.25"/>
    <row r="2" spans="2:33" s="4" customFormat="1" ht="27.75" customHeight="1" x14ac:dyDescent="0.25">
      <c r="B2" s="95" t="s">
        <v>302</v>
      </c>
      <c r="C2" s="95"/>
      <c r="D2" s="95"/>
      <c r="E2" s="95"/>
      <c r="F2" s="95"/>
      <c r="G2" s="95"/>
      <c r="H2" s="95"/>
      <c r="I2" s="6"/>
      <c r="J2" s="6"/>
      <c r="K2" s="6"/>
      <c r="L2" s="6"/>
      <c r="M2" s="6"/>
      <c r="N2" s="6"/>
      <c r="O2" s="6"/>
      <c r="P2" s="6"/>
      <c r="Q2" s="6"/>
      <c r="R2" s="6"/>
      <c r="S2" s="6"/>
      <c r="T2" s="6"/>
      <c r="U2" s="6"/>
      <c r="V2" s="6"/>
      <c r="W2" s="6"/>
      <c r="X2" s="6"/>
      <c r="Y2" s="6"/>
      <c r="Z2" s="6"/>
      <c r="AA2" s="6"/>
      <c r="AB2" s="6"/>
      <c r="AC2" s="6"/>
      <c r="AD2" s="6"/>
      <c r="AE2" s="6"/>
      <c r="AF2" s="6"/>
      <c r="AG2" s="6"/>
    </row>
    <row r="3" spans="2:33" ht="27.75" customHeight="1" x14ac:dyDescent="0.25"/>
    <row r="4" spans="2:33" ht="27.75" customHeight="1" x14ac:dyDescent="0.25">
      <c r="B4" s="92" t="s">
        <v>30</v>
      </c>
      <c r="C4" s="93"/>
      <c r="D4" s="93"/>
      <c r="E4" s="93"/>
      <c r="F4" s="93"/>
      <c r="G4" s="93"/>
      <c r="H4" s="93"/>
    </row>
    <row r="5" spans="2:33" ht="27.75" customHeight="1" x14ac:dyDescent="0.25">
      <c r="B5" s="142" t="s">
        <v>4</v>
      </c>
      <c r="C5" s="142" t="s">
        <v>31</v>
      </c>
      <c r="D5" s="130" t="s">
        <v>32</v>
      </c>
      <c r="E5" s="141" t="s">
        <v>231</v>
      </c>
      <c r="F5" s="141" t="s">
        <v>33</v>
      </c>
      <c r="G5" s="141" t="s">
        <v>34</v>
      </c>
      <c r="H5" s="141" t="s">
        <v>35</v>
      </c>
      <c r="I5" s="146" t="s">
        <v>244</v>
      </c>
      <c r="J5" s="146"/>
      <c r="K5" s="146"/>
      <c r="L5" s="146"/>
      <c r="M5" s="146"/>
      <c r="N5" s="146"/>
      <c r="O5" s="146"/>
      <c r="P5" s="146"/>
      <c r="Q5" s="146"/>
      <c r="R5" s="146"/>
      <c r="S5" s="146"/>
      <c r="T5" s="146"/>
      <c r="U5" s="146"/>
      <c r="V5" s="146"/>
      <c r="W5" s="146"/>
      <c r="X5" s="146"/>
      <c r="Y5" s="146"/>
      <c r="Z5" s="146"/>
      <c r="AA5" s="146"/>
      <c r="AB5" s="146"/>
      <c r="AC5" s="146"/>
      <c r="AD5" s="146"/>
      <c r="AE5" s="146"/>
      <c r="AF5" s="146"/>
      <c r="AG5" s="146"/>
    </row>
    <row r="6" spans="2:33" ht="27.75" customHeight="1" thickBot="1" x14ac:dyDescent="0.3">
      <c r="B6" s="143"/>
      <c r="C6" s="143"/>
      <c r="D6" s="145"/>
      <c r="E6" s="144"/>
      <c r="F6" s="144"/>
      <c r="G6" s="144"/>
      <c r="H6" s="144"/>
      <c r="I6" s="9">
        <v>1</v>
      </c>
      <c r="J6" s="9">
        <v>2</v>
      </c>
      <c r="K6" s="9">
        <v>3</v>
      </c>
      <c r="L6" s="9">
        <v>4</v>
      </c>
      <c r="M6" s="9">
        <v>5</v>
      </c>
      <c r="N6" s="9">
        <v>6</v>
      </c>
      <c r="O6" s="9">
        <v>7</v>
      </c>
      <c r="P6" s="9">
        <v>8</v>
      </c>
      <c r="Q6" s="9">
        <v>9</v>
      </c>
      <c r="R6" s="9">
        <v>10</v>
      </c>
      <c r="S6" s="9">
        <v>11</v>
      </c>
      <c r="T6" s="9">
        <v>12</v>
      </c>
      <c r="U6" s="9">
        <v>13</v>
      </c>
      <c r="V6" s="9">
        <v>14</v>
      </c>
      <c r="W6" s="9">
        <v>15</v>
      </c>
      <c r="X6" s="9">
        <v>16</v>
      </c>
      <c r="Y6" s="9">
        <v>17</v>
      </c>
      <c r="Z6" s="9">
        <v>18</v>
      </c>
      <c r="AA6" s="9">
        <v>19</v>
      </c>
      <c r="AB6" s="9">
        <v>20</v>
      </c>
      <c r="AC6" s="9">
        <v>21</v>
      </c>
      <c r="AD6" s="9">
        <v>22</v>
      </c>
      <c r="AE6" s="9">
        <v>23</v>
      </c>
      <c r="AF6" s="9">
        <v>24</v>
      </c>
      <c r="AG6" s="9">
        <v>25</v>
      </c>
    </row>
    <row r="7" spans="2:33" ht="27.75" customHeight="1" x14ac:dyDescent="0.25">
      <c r="B7" s="50"/>
      <c r="C7" s="31"/>
      <c r="D7" s="31"/>
      <c r="E7" s="23"/>
      <c r="F7" s="23"/>
      <c r="G7" s="23"/>
      <c r="H7" s="36"/>
      <c r="I7" s="35"/>
      <c r="J7" s="35"/>
      <c r="K7" s="35"/>
      <c r="L7" s="35"/>
      <c r="M7" s="35"/>
      <c r="N7" s="35"/>
      <c r="O7" s="35"/>
      <c r="P7" s="35"/>
      <c r="Q7" s="35"/>
      <c r="R7" s="35"/>
      <c r="S7" s="35"/>
      <c r="T7" s="35"/>
      <c r="U7" s="35"/>
      <c r="V7" s="35"/>
      <c r="W7" s="35"/>
      <c r="X7" s="35"/>
      <c r="Y7" s="35"/>
      <c r="Z7" s="35"/>
      <c r="AA7" s="35"/>
      <c r="AB7" s="35"/>
      <c r="AC7" s="35"/>
      <c r="AD7" s="35"/>
      <c r="AE7" s="35"/>
      <c r="AF7" s="35"/>
      <c r="AG7" s="35"/>
    </row>
    <row r="8" spans="2:33" ht="27.75" customHeight="1" x14ac:dyDescent="0.25">
      <c r="B8" s="30"/>
      <c r="C8" s="38"/>
      <c r="D8" s="38"/>
      <c r="E8" s="38"/>
      <c r="F8" s="25"/>
      <c r="G8" s="25"/>
      <c r="H8" s="23"/>
      <c r="I8" s="35"/>
      <c r="J8" s="35"/>
      <c r="K8" s="35"/>
      <c r="L8" s="35"/>
      <c r="M8" s="35"/>
      <c r="N8" s="35"/>
      <c r="O8" s="35"/>
      <c r="P8" s="35"/>
      <c r="Q8" s="35"/>
      <c r="R8" s="35"/>
      <c r="S8" s="35"/>
      <c r="T8" s="35"/>
      <c r="U8" s="35"/>
      <c r="V8" s="35"/>
      <c r="W8" s="35"/>
      <c r="X8" s="35"/>
      <c r="Y8" s="35"/>
      <c r="Z8" s="35"/>
      <c r="AA8" s="35"/>
      <c r="AB8" s="35"/>
      <c r="AC8" s="35"/>
      <c r="AD8" s="35"/>
      <c r="AE8" s="35"/>
      <c r="AF8" s="35"/>
      <c r="AG8" s="35"/>
    </row>
    <row r="9" spans="2:33" ht="27.75" customHeight="1" x14ac:dyDescent="0.25">
      <c r="B9" s="30"/>
      <c r="C9" s="38"/>
      <c r="D9" s="38"/>
      <c r="E9" s="38"/>
      <c r="F9" s="25"/>
      <c r="G9" s="25"/>
      <c r="H9" s="23"/>
      <c r="I9" s="35"/>
      <c r="J9" s="35"/>
      <c r="K9" s="35"/>
      <c r="L9" s="35"/>
      <c r="M9" s="35"/>
      <c r="N9" s="35"/>
      <c r="O9" s="35"/>
      <c r="P9" s="35"/>
      <c r="Q9" s="35"/>
      <c r="R9" s="35"/>
      <c r="S9" s="35"/>
      <c r="T9" s="35"/>
      <c r="U9" s="35"/>
      <c r="V9" s="35"/>
      <c r="W9" s="35"/>
      <c r="X9" s="35"/>
      <c r="Y9" s="35"/>
      <c r="Z9" s="35"/>
      <c r="AA9" s="35"/>
      <c r="AB9" s="35"/>
      <c r="AC9" s="35"/>
      <c r="AD9" s="35"/>
      <c r="AE9" s="35"/>
      <c r="AF9" s="35"/>
      <c r="AG9" s="35"/>
    </row>
    <row r="10" spans="2:33" ht="27.75" customHeight="1" x14ac:dyDescent="0.25">
      <c r="B10" s="30"/>
      <c r="C10" s="38"/>
      <c r="D10" s="38"/>
      <c r="E10" s="38"/>
      <c r="F10" s="25"/>
      <c r="G10" s="25"/>
      <c r="H10" s="23"/>
      <c r="I10" s="35"/>
      <c r="J10" s="35"/>
      <c r="K10" s="35"/>
      <c r="L10" s="35"/>
      <c r="M10" s="35"/>
      <c r="N10" s="35"/>
      <c r="O10" s="35"/>
      <c r="P10" s="35"/>
      <c r="Q10" s="35"/>
      <c r="R10" s="35"/>
      <c r="S10" s="35"/>
      <c r="T10" s="35"/>
      <c r="U10" s="35"/>
      <c r="V10" s="35"/>
      <c r="W10" s="35"/>
      <c r="X10" s="35"/>
      <c r="Y10" s="35"/>
      <c r="Z10" s="35"/>
      <c r="AA10" s="35"/>
      <c r="AB10" s="35"/>
      <c r="AC10" s="35"/>
      <c r="AD10" s="35"/>
      <c r="AE10" s="35"/>
      <c r="AF10" s="35"/>
      <c r="AG10" s="35"/>
    </row>
    <row r="11" spans="2:33" ht="27.75" customHeight="1" x14ac:dyDescent="0.25">
      <c r="B11" s="30"/>
      <c r="C11" s="38"/>
      <c r="D11" s="38"/>
      <c r="E11" s="38"/>
      <c r="F11" s="25"/>
      <c r="G11" s="25"/>
      <c r="H11" s="23"/>
      <c r="I11" s="35"/>
      <c r="J11" s="35"/>
      <c r="K11" s="35"/>
      <c r="L11" s="35"/>
      <c r="M11" s="35"/>
      <c r="N11" s="35"/>
      <c r="O11" s="35"/>
      <c r="P11" s="35"/>
      <c r="Q11" s="35"/>
      <c r="R11" s="35"/>
      <c r="S11" s="35"/>
      <c r="T11" s="35"/>
      <c r="U11" s="35"/>
      <c r="V11" s="35"/>
      <c r="W11" s="35"/>
      <c r="X11" s="35"/>
      <c r="Y11" s="35"/>
      <c r="Z11" s="35"/>
      <c r="AA11" s="35"/>
      <c r="AB11" s="35"/>
      <c r="AC11" s="35"/>
      <c r="AD11" s="35"/>
      <c r="AE11" s="35"/>
      <c r="AF11" s="35"/>
      <c r="AG11" s="35"/>
    </row>
    <row r="12" spans="2:33" ht="27.75" customHeight="1" x14ac:dyDescent="0.25">
      <c r="B12" s="30"/>
      <c r="C12" s="38"/>
      <c r="D12" s="38"/>
      <c r="E12" s="38"/>
      <c r="F12" s="25"/>
      <c r="G12" s="25"/>
      <c r="H12" s="23"/>
      <c r="I12" s="35"/>
      <c r="J12" s="35"/>
      <c r="K12" s="35"/>
      <c r="L12" s="35"/>
      <c r="M12" s="35"/>
      <c r="N12" s="35"/>
      <c r="O12" s="35"/>
      <c r="P12" s="35"/>
      <c r="Q12" s="35"/>
      <c r="R12" s="35"/>
      <c r="S12" s="35"/>
      <c r="T12" s="35"/>
      <c r="U12" s="35"/>
      <c r="V12" s="35"/>
      <c r="W12" s="35"/>
      <c r="X12" s="35"/>
      <c r="Y12" s="35"/>
      <c r="Z12" s="35"/>
      <c r="AA12" s="35"/>
      <c r="AB12" s="35"/>
      <c r="AC12" s="35"/>
      <c r="AD12" s="35"/>
      <c r="AE12" s="35"/>
      <c r="AF12" s="35"/>
      <c r="AG12" s="35"/>
    </row>
    <row r="13" spans="2:33" ht="27.75" customHeight="1" x14ac:dyDescent="0.25">
      <c r="B13" s="30"/>
      <c r="C13" s="38"/>
      <c r="D13" s="38"/>
      <c r="E13" s="38"/>
      <c r="F13" s="25"/>
      <c r="G13" s="25"/>
      <c r="H13" s="23"/>
      <c r="I13" s="35"/>
      <c r="J13" s="35"/>
      <c r="K13" s="35"/>
      <c r="L13" s="35"/>
      <c r="M13" s="35"/>
      <c r="N13" s="35"/>
      <c r="O13" s="35"/>
      <c r="P13" s="35"/>
      <c r="Q13" s="35"/>
      <c r="R13" s="35"/>
      <c r="S13" s="35"/>
      <c r="T13" s="35"/>
      <c r="U13" s="35"/>
      <c r="V13" s="35"/>
      <c r="W13" s="35"/>
      <c r="X13" s="35"/>
      <c r="Y13" s="35"/>
      <c r="Z13" s="35"/>
      <c r="AA13" s="35"/>
      <c r="AB13" s="35"/>
      <c r="AC13" s="35"/>
      <c r="AD13" s="35"/>
      <c r="AE13" s="35"/>
      <c r="AF13" s="35"/>
      <c r="AG13" s="35"/>
    </row>
    <row r="14" spans="2:33" ht="27.75" customHeight="1" x14ac:dyDescent="0.25">
      <c r="B14" s="30"/>
      <c r="C14" s="38"/>
      <c r="D14" s="38"/>
      <c r="E14" s="38"/>
      <c r="F14" s="25"/>
      <c r="G14" s="25"/>
      <c r="H14" s="23"/>
      <c r="I14" s="35"/>
      <c r="J14" s="35"/>
      <c r="K14" s="35"/>
      <c r="L14" s="35"/>
      <c r="M14" s="35"/>
      <c r="N14" s="35"/>
      <c r="O14" s="35"/>
      <c r="P14" s="35"/>
      <c r="Q14" s="35"/>
      <c r="R14" s="35"/>
      <c r="S14" s="35"/>
      <c r="T14" s="35"/>
      <c r="U14" s="35"/>
      <c r="V14" s="35"/>
      <c r="W14" s="35"/>
      <c r="X14" s="35"/>
      <c r="Y14" s="35"/>
      <c r="Z14" s="35"/>
      <c r="AA14" s="35"/>
      <c r="AB14" s="35"/>
      <c r="AC14" s="35"/>
      <c r="AD14" s="35"/>
      <c r="AE14" s="35"/>
      <c r="AF14" s="35"/>
      <c r="AG14" s="35"/>
    </row>
    <row r="15" spans="2:33" ht="27.75" customHeight="1" x14ac:dyDescent="0.25">
      <c r="B15" s="30"/>
      <c r="C15" s="38"/>
      <c r="D15" s="38"/>
      <c r="E15" s="38"/>
      <c r="F15" s="25"/>
      <c r="G15" s="25"/>
      <c r="H15" s="23"/>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row>
    <row r="16" spans="2:33" ht="27.75" customHeight="1" x14ac:dyDescent="0.25">
      <c r="B16" s="30"/>
      <c r="C16" s="38"/>
      <c r="D16" s="38"/>
      <c r="E16" s="38"/>
      <c r="F16" s="25"/>
      <c r="G16" s="25"/>
      <c r="H16" s="23"/>
      <c r="I16" s="35"/>
      <c r="J16" s="35"/>
      <c r="K16" s="35"/>
      <c r="L16" s="35"/>
      <c r="M16" s="35"/>
      <c r="N16" s="35"/>
      <c r="O16" s="35"/>
      <c r="P16" s="35"/>
      <c r="Q16" s="35"/>
      <c r="R16" s="35"/>
      <c r="S16" s="35"/>
      <c r="T16" s="35"/>
      <c r="U16" s="35"/>
      <c r="V16" s="35"/>
      <c r="W16" s="35"/>
      <c r="X16" s="35"/>
      <c r="Y16" s="35"/>
      <c r="Z16" s="35"/>
      <c r="AA16" s="35"/>
      <c r="AB16" s="35"/>
      <c r="AC16" s="35"/>
      <c r="AD16" s="35"/>
      <c r="AE16" s="35"/>
      <c r="AF16" s="35"/>
      <c r="AG16" s="35"/>
    </row>
    <row r="17" spans="2:33" ht="27.75" customHeight="1" x14ac:dyDescent="0.25">
      <c r="B17" s="30"/>
      <c r="C17" s="38"/>
      <c r="D17" s="38"/>
      <c r="E17" s="38"/>
      <c r="F17" s="25"/>
      <c r="G17" s="25"/>
      <c r="H17" s="23"/>
      <c r="I17" s="35"/>
      <c r="J17" s="35"/>
      <c r="K17" s="35"/>
      <c r="L17" s="35"/>
      <c r="M17" s="35"/>
      <c r="N17" s="35"/>
      <c r="O17" s="35"/>
      <c r="P17" s="35"/>
      <c r="Q17" s="35"/>
      <c r="R17" s="35"/>
      <c r="S17" s="35"/>
      <c r="T17" s="35"/>
      <c r="U17" s="35"/>
      <c r="V17" s="35"/>
      <c r="W17" s="35"/>
      <c r="X17" s="35"/>
      <c r="Y17" s="35"/>
      <c r="Z17" s="35"/>
      <c r="AA17" s="35"/>
      <c r="AB17" s="35"/>
      <c r="AC17" s="35"/>
      <c r="AD17" s="35"/>
      <c r="AE17" s="35"/>
      <c r="AF17" s="35"/>
      <c r="AG17" s="35"/>
    </row>
    <row r="18" spans="2:33" ht="27.75" customHeight="1" x14ac:dyDescent="0.25">
      <c r="B18" s="30"/>
      <c r="C18" s="38"/>
      <c r="D18" s="38"/>
      <c r="E18" s="38"/>
      <c r="F18" s="25"/>
      <c r="G18" s="25"/>
      <c r="H18" s="23"/>
      <c r="I18" s="35"/>
      <c r="J18" s="35"/>
      <c r="K18" s="35"/>
      <c r="L18" s="35"/>
      <c r="M18" s="35"/>
      <c r="N18" s="35"/>
      <c r="O18" s="35"/>
      <c r="P18" s="35"/>
      <c r="Q18" s="35"/>
      <c r="R18" s="35"/>
      <c r="S18" s="35"/>
      <c r="T18" s="35"/>
      <c r="U18" s="35"/>
      <c r="V18" s="35"/>
      <c r="W18" s="35"/>
      <c r="X18" s="35"/>
      <c r="Y18" s="35"/>
      <c r="Z18" s="35"/>
      <c r="AA18" s="35"/>
      <c r="AB18" s="35"/>
      <c r="AC18" s="35"/>
      <c r="AD18" s="35"/>
      <c r="AE18" s="35"/>
      <c r="AF18" s="35"/>
      <c r="AG18" s="35"/>
    </row>
    <row r="19" spans="2:33" ht="27.75" customHeight="1" x14ac:dyDescent="0.25">
      <c r="B19" s="30"/>
      <c r="C19" s="38"/>
      <c r="D19" s="38"/>
      <c r="E19" s="38"/>
      <c r="F19" s="25"/>
      <c r="G19" s="25"/>
      <c r="H19" s="23"/>
      <c r="I19" s="35"/>
      <c r="J19" s="35"/>
      <c r="K19" s="35"/>
      <c r="L19" s="35"/>
      <c r="M19" s="35"/>
      <c r="N19" s="35"/>
      <c r="O19" s="35"/>
      <c r="P19" s="35"/>
      <c r="Q19" s="35"/>
      <c r="R19" s="35"/>
      <c r="S19" s="35"/>
      <c r="T19" s="35"/>
      <c r="U19" s="35"/>
      <c r="V19" s="35"/>
      <c r="W19" s="35"/>
      <c r="X19" s="35"/>
      <c r="Y19" s="35"/>
      <c r="Z19" s="35"/>
      <c r="AA19" s="35"/>
      <c r="AB19" s="35"/>
      <c r="AC19" s="35"/>
      <c r="AD19" s="35"/>
      <c r="AE19" s="35"/>
      <c r="AF19" s="35"/>
      <c r="AG19" s="35"/>
    </row>
    <row r="20" spans="2:33" ht="27.75" customHeight="1" x14ac:dyDescent="0.25">
      <c r="B20" s="30"/>
      <c r="C20" s="38"/>
      <c r="D20" s="38"/>
      <c r="E20" s="38"/>
      <c r="F20" s="25"/>
      <c r="G20" s="25"/>
      <c r="H20" s="23"/>
      <c r="I20" s="35"/>
      <c r="J20" s="35"/>
      <c r="K20" s="35"/>
      <c r="L20" s="35"/>
      <c r="M20" s="35"/>
      <c r="N20" s="35"/>
      <c r="O20" s="35"/>
      <c r="P20" s="35"/>
      <c r="Q20" s="35"/>
      <c r="R20" s="35"/>
      <c r="S20" s="35"/>
      <c r="T20" s="35"/>
      <c r="U20" s="35"/>
      <c r="V20" s="35"/>
      <c r="W20" s="35"/>
      <c r="X20" s="35"/>
      <c r="Y20" s="35"/>
      <c r="Z20" s="35"/>
      <c r="AA20" s="35"/>
      <c r="AB20" s="35"/>
      <c r="AC20" s="35"/>
      <c r="AD20" s="35"/>
      <c r="AE20" s="35"/>
      <c r="AF20" s="35"/>
      <c r="AG20" s="35"/>
    </row>
    <row r="21" spans="2:33" ht="27.75" customHeight="1" x14ac:dyDescent="0.25">
      <c r="B21" s="30"/>
      <c r="C21" s="38"/>
      <c r="D21" s="38"/>
      <c r="E21" s="38"/>
      <c r="F21" s="25"/>
      <c r="G21" s="25"/>
      <c r="H21" s="23"/>
      <c r="I21" s="35"/>
      <c r="J21" s="35"/>
      <c r="K21" s="35"/>
      <c r="L21" s="35"/>
      <c r="M21" s="35"/>
      <c r="N21" s="35"/>
      <c r="O21" s="35"/>
      <c r="P21" s="35"/>
      <c r="Q21" s="35"/>
      <c r="R21" s="35"/>
      <c r="S21" s="35"/>
      <c r="T21" s="35"/>
      <c r="U21" s="35"/>
      <c r="V21" s="35"/>
      <c r="W21" s="35"/>
      <c r="X21" s="35"/>
      <c r="Y21" s="35"/>
      <c r="Z21" s="35"/>
      <c r="AA21" s="35"/>
      <c r="AB21" s="35"/>
      <c r="AC21" s="35"/>
      <c r="AD21" s="35"/>
      <c r="AE21" s="35"/>
      <c r="AF21" s="35"/>
      <c r="AG21" s="35"/>
    </row>
    <row r="22" spans="2:33" ht="27.75" customHeight="1" x14ac:dyDescent="0.25">
      <c r="B22" s="30"/>
      <c r="C22" s="38"/>
      <c r="D22" s="38"/>
      <c r="E22" s="38"/>
      <c r="F22" s="25"/>
      <c r="G22" s="25"/>
      <c r="H22" s="23"/>
      <c r="I22" s="35"/>
      <c r="J22" s="35"/>
      <c r="K22" s="35"/>
      <c r="L22" s="35"/>
      <c r="M22" s="35"/>
      <c r="N22" s="35"/>
      <c r="O22" s="35"/>
      <c r="P22" s="35"/>
      <c r="Q22" s="35"/>
      <c r="R22" s="35"/>
      <c r="S22" s="35"/>
      <c r="T22" s="35"/>
      <c r="U22" s="35"/>
      <c r="V22" s="35"/>
      <c r="W22" s="35"/>
      <c r="X22" s="35"/>
      <c r="Y22" s="35"/>
      <c r="Z22" s="35"/>
      <c r="AA22" s="35"/>
      <c r="AB22" s="35"/>
      <c r="AC22" s="35"/>
      <c r="AD22" s="35"/>
      <c r="AE22" s="35"/>
      <c r="AF22" s="35"/>
      <c r="AG22" s="35"/>
    </row>
    <row r="23" spans="2:33" ht="27.75" customHeight="1" x14ac:dyDescent="0.25">
      <c r="B23" s="30"/>
      <c r="C23" s="38"/>
      <c r="D23" s="38"/>
      <c r="E23" s="38"/>
      <c r="F23" s="25"/>
      <c r="G23" s="25"/>
      <c r="H23" s="23"/>
      <c r="I23" s="35"/>
      <c r="J23" s="35"/>
      <c r="K23" s="35"/>
      <c r="L23" s="35"/>
      <c r="M23" s="35"/>
      <c r="N23" s="35"/>
      <c r="O23" s="35"/>
      <c r="P23" s="35"/>
      <c r="Q23" s="35"/>
      <c r="R23" s="35"/>
      <c r="S23" s="35"/>
      <c r="T23" s="35"/>
      <c r="U23" s="35"/>
      <c r="V23" s="35"/>
      <c r="W23" s="35"/>
      <c r="X23" s="35"/>
      <c r="Y23" s="35"/>
      <c r="Z23" s="35"/>
      <c r="AA23" s="35"/>
      <c r="AB23" s="35"/>
      <c r="AC23" s="35"/>
      <c r="AD23" s="35"/>
      <c r="AE23" s="35"/>
      <c r="AF23" s="35"/>
      <c r="AG23" s="35"/>
    </row>
    <row r="24" spans="2:33" ht="27.75" customHeight="1" thickBot="1" x14ac:dyDescent="0.3">
      <c r="B24" s="51"/>
      <c r="C24" s="41"/>
      <c r="D24" s="41"/>
      <c r="E24" s="41"/>
      <c r="F24" s="42"/>
      <c r="G24" s="42"/>
      <c r="H24" s="46"/>
      <c r="I24" s="45"/>
      <c r="J24" s="45"/>
      <c r="K24" s="45"/>
      <c r="L24" s="45"/>
      <c r="M24" s="45"/>
      <c r="N24" s="45"/>
      <c r="O24" s="45"/>
      <c r="P24" s="45"/>
      <c r="Q24" s="45"/>
      <c r="R24" s="45"/>
      <c r="S24" s="45"/>
      <c r="T24" s="45"/>
      <c r="U24" s="45"/>
      <c r="V24" s="45"/>
      <c r="W24" s="45"/>
      <c r="X24" s="45"/>
      <c r="Y24" s="45"/>
      <c r="Z24" s="45"/>
      <c r="AA24" s="45"/>
      <c r="AB24" s="45"/>
      <c r="AC24" s="45"/>
      <c r="AD24" s="45"/>
      <c r="AE24" s="45"/>
      <c r="AF24" s="45"/>
      <c r="AG24" s="45"/>
    </row>
    <row r="26" spans="2:33" ht="27.75" customHeight="1" x14ac:dyDescent="0.25"/>
  </sheetData>
  <mergeCells count="10">
    <mergeCell ref="I5:AG5"/>
    <mergeCell ref="B2:H2"/>
    <mergeCell ref="B4:H4"/>
    <mergeCell ref="B5:B6"/>
    <mergeCell ref="C5:C6"/>
    <mergeCell ref="D5:D6"/>
    <mergeCell ref="F5:F6"/>
    <mergeCell ref="G5:G6"/>
    <mergeCell ref="H5:H6"/>
    <mergeCell ref="E5:E6"/>
  </mergeCells>
  <dataValidations count="3">
    <dataValidation type="whole" allowBlank="1" showInputMessage="1" showErrorMessage="1" errorTitle="Atenção!" error="Somente é válido a inclusão de números inteiros entre 1 e 100." sqref="D7:D24 E8:E24" xr:uid="{1227A91E-B46A-4F9C-B9FD-297A775294B8}">
      <formula1>1</formula1>
      <formula2>100</formula2>
    </dataValidation>
    <dataValidation type="whole" allowBlank="1" showInputMessage="1" showErrorMessage="1" errorTitle="Atenção!" error="Somente é válido a inclusão de números inteiros entre 1 e 10.000." sqref="F7:F24" xr:uid="{61FDE880-1856-4206-AACC-A3BBE6E3187E}">
      <formula1>1</formula1>
      <formula2>10000</formula2>
    </dataValidation>
    <dataValidation type="decimal" allowBlank="1" showInputMessage="1" showErrorMessage="1" errorTitle="Atenção!" error="Somente é válido a inclusão de números decimais entre 1 e 100." sqref="I7:AG24" xr:uid="{4A53CF06-2D61-40D5-A285-FC7B44CEFD9E}">
      <formula1>0</formula1>
      <formula2>100</formula2>
    </dataValidation>
  </dataValidations>
  <pageMargins left="0.511811024" right="0.511811024" top="0.78740157499999996" bottom="0.78740157499999996" header="0.31496062000000002" footer="0.31496062000000002"/>
  <drawing r:id="rId1"/>
  <extLst>
    <ext xmlns:x14="http://schemas.microsoft.com/office/spreadsheetml/2009/9/main" uri="{CCE6A557-97BC-4b89-ADB6-D9C93CAAB3DF}">
      <x14:dataValidations xmlns:xm="http://schemas.microsoft.com/office/excel/2006/main" count="4">
        <x14:dataValidation type="list" allowBlank="1" showInputMessage="1" showErrorMessage="1" errorTitle="Atenção!" error="Somente é válido a inclusão de números inteiros entre 1 e 100." xr:uid="{66B7C8C7-3035-4ECE-A34D-FF351C6FFBDE}">
          <x14:formula1>
            <xm:f>Suspensa!$F$2:$F$5</xm:f>
          </x14:formula1>
          <xm:sqref>E7</xm:sqref>
        </x14:dataValidation>
        <x14:dataValidation type="list" allowBlank="1" showInputMessage="1" showErrorMessage="1" xr:uid="{74336D3F-1E5A-498B-AB76-9BD3D8DC823E}">
          <x14:formula1>
            <xm:f>Suspensa!$A$2:$A$3</xm:f>
          </x14:formula1>
          <xm:sqref>C7:C24</xm:sqref>
        </x14:dataValidation>
        <x14:dataValidation type="list" allowBlank="1" showInputMessage="1" showErrorMessage="1" xr:uid="{A30BD7BF-C462-4992-AF4C-71FEBF6EF8A2}">
          <x14:formula1>
            <xm:f>Suspensa!$M$2:$M$4</xm:f>
          </x14:formula1>
          <xm:sqref>H7:H24</xm:sqref>
        </x14:dataValidation>
        <x14:dataValidation type="list" allowBlank="1" showInputMessage="1" showErrorMessage="1" xr:uid="{6BA6E60E-4757-491B-A30A-CCEBA9D7CADE}">
          <x14:formula1>
            <xm:f>Suspensa!$D$2:$D$16</xm:f>
          </x14:formula1>
          <xm:sqref>B7:B24</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84A19E-6F00-40D3-A2BC-FBD84B9C73A7}">
  <sheetPr codeName="Planilha8">
    <tabColor theme="5" tint="-0.499984740745262"/>
  </sheetPr>
  <dimension ref="B1:AJ26"/>
  <sheetViews>
    <sheetView showGridLines="0" zoomScale="70" zoomScaleNormal="70" workbookViewId="0">
      <pane xSplit="1" ySplit="6" topLeftCell="B10" activePane="bottomRight" state="frozen"/>
      <selection pane="topRight" activeCell="B1" sqref="B1"/>
      <selection pane="bottomLeft" activeCell="A7" sqref="A7"/>
      <selection pane="bottomRight"/>
    </sheetView>
  </sheetViews>
  <sheetFormatPr defaultRowHeight="20.25" x14ac:dyDescent="0.25"/>
  <cols>
    <col min="1" max="1" width="1.85546875" style="3" customWidth="1"/>
    <col min="2" max="2" width="23.140625" style="3" customWidth="1"/>
    <col min="3" max="6" width="23.28515625" style="3" customWidth="1"/>
    <col min="7" max="7" width="27.28515625" style="3" bestFit="1" customWidth="1"/>
    <col min="8" max="8" width="42.7109375" style="3" customWidth="1"/>
    <col min="9" max="9" width="34.7109375" style="3" customWidth="1"/>
    <col min="10" max="11" width="39.42578125" style="3" customWidth="1"/>
    <col min="12" max="12" width="12.5703125" style="2" customWidth="1"/>
    <col min="13" max="36" width="12.5703125" style="5" customWidth="1"/>
    <col min="37" max="58" width="28.28515625" style="3" customWidth="1"/>
    <col min="59" max="16384" width="9.140625" style="3"/>
  </cols>
  <sheetData>
    <row r="1" spans="2:36" ht="27.75" customHeight="1" x14ac:dyDescent="0.25"/>
    <row r="2" spans="2:36" s="4" customFormat="1" ht="27.75" customHeight="1" thickBot="1" x14ac:dyDescent="0.3">
      <c r="B2" s="95" t="s">
        <v>29</v>
      </c>
      <c r="C2" s="95"/>
      <c r="D2" s="95"/>
      <c r="E2" s="95"/>
      <c r="F2" s="95"/>
      <c r="G2" s="95"/>
      <c r="H2" s="15"/>
      <c r="L2" s="6"/>
      <c r="M2" s="6"/>
      <c r="N2" s="6"/>
      <c r="O2" s="6"/>
      <c r="P2" s="6"/>
      <c r="Q2" s="6"/>
      <c r="R2" s="6"/>
      <c r="S2" s="6"/>
      <c r="T2" s="6"/>
      <c r="U2" s="6"/>
      <c r="V2" s="6"/>
      <c r="W2" s="6"/>
      <c r="X2" s="6"/>
      <c r="Y2" s="6"/>
      <c r="Z2" s="6"/>
      <c r="AA2" s="6"/>
      <c r="AB2" s="6"/>
      <c r="AC2" s="6"/>
      <c r="AD2" s="6"/>
      <c r="AE2" s="6"/>
      <c r="AF2" s="6"/>
      <c r="AG2" s="6"/>
      <c r="AH2" s="6"/>
      <c r="AI2" s="6"/>
      <c r="AJ2" s="6"/>
    </row>
    <row r="3" spans="2:36" ht="27.75" customHeight="1" x14ac:dyDescent="0.25"/>
    <row r="4" spans="2:36" ht="27.75" customHeight="1" x14ac:dyDescent="0.25">
      <c r="B4" s="92" t="s">
        <v>72</v>
      </c>
      <c r="C4" s="93"/>
      <c r="D4" s="93"/>
      <c r="E4" s="151"/>
      <c r="F4" s="151"/>
      <c r="G4" s="151"/>
      <c r="H4" s="16"/>
    </row>
    <row r="5" spans="2:36" ht="27.75" customHeight="1" x14ac:dyDescent="0.25">
      <c r="B5" s="142" t="s">
        <v>4</v>
      </c>
      <c r="C5" s="142" t="s">
        <v>31</v>
      </c>
      <c r="D5" s="152" t="s">
        <v>32</v>
      </c>
      <c r="E5" s="150" t="s">
        <v>73</v>
      </c>
      <c r="F5" s="150"/>
      <c r="G5" s="150"/>
      <c r="H5" s="150"/>
      <c r="I5" s="150"/>
      <c r="J5" s="150"/>
      <c r="K5" s="150"/>
      <c r="L5" s="146" t="s">
        <v>36</v>
      </c>
      <c r="M5" s="146"/>
      <c r="N5" s="146"/>
      <c r="O5" s="146"/>
      <c r="P5" s="146"/>
      <c r="Q5" s="146"/>
      <c r="R5" s="146"/>
      <c r="S5" s="146"/>
      <c r="T5" s="146"/>
      <c r="U5" s="146"/>
      <c r="V5" s="146"/>
      <c r="W5" s="146"/>
      <c r="X5" s="146"/>
      <c r="Y5" s="146"/>
      <c r="Z5" s="146"/>
      <c r="AA5" s="146"/>
      <c r="AB5" s="146"/>
      <c r="AC5" s="146"/>
      <c r="AD5" s="146"/>
      <c r="AE5" s="146"/>
      <c r="AF5" s="146"/>
      <c r="AG5" s="146"/>
      <c r="AH5" s="146"/>
      <c r="AI5" s="146"/>
      <c r="AJ5" s="146"/>
    </row>
    <row r="6" spans="2:36" ht="41.25" thickBot="1" x14ac:dyDescent="0.3">
      <c r="B6" s="143"/>
      <c r="C6" s="143"/>
      <c r="D6" s="145"/>
      <c r="E6" s="14" t="s">
        <v>33</v>
      </c>
      <c r="F6" s="14" t="s">
        <v>34</v>
      </c>
      <c r="G6" s="14" t="s">
        <v>74</v>
      </c>
      <c r="H6" s="14" t="s">
        <v>40</v>
      </c>
      <c r="I6" s="14" t="s">
        <v>75</v>
      </c>
      <c r="J6" s="14" t="s">
        <v>34</v>
      </c>
      <c r="K6" s="14" t="s">
        <v>76</v>
      </c>
      <c r="L6" s="9">
        <v>1</v>
      </c>
      <c r="M6" s="9">
        <v>2</v>
      </c>
      <c r="N6" s="9">
        <v>3</v>
      </c>
      <c r="O6" s="9">
        <v>4</v>
      </c>
      <c r="P6" s="9">
        <v>5</v>
      </c>
      <c r="Q6" s="9">
        <v>6</v>
      </c>
      <c r="R6" s="9">
        <v>7</v>
      </c>
      <c r="S6" s="9">
        <v>8</v>
      </c>
      <c r="T6" s="9">
        <v>9</v>
      </c>
      <c r="U6" s="9">
        <v>10</v>
      </c>
      <c r="V6" s="9">
        <v>11</v>
      </c>
      <c r="W6" s="9">
        <v>12</v>
      </c>
      <c r="X6" s="9">
        <v>13</v>
      </c>
      <c r="Y6" s="9">
        <v>14</v>
      </c>
      <c r="Z6" s="9">
        <v>15</v>
      </c>
      <c r="AA6" s="9">
        <v>16</v>
      </c>
      <c r="AB6" s="9">
        <v>17</v>
      </c>
      <c r="AC6" s="9">
        <v>18</v>
      </c>
      <c r="AD6" s="9">
        <v>19</v>
      </c>
      <c r="AE6" s="9">
        <v>20</v>
      </c>
      <c r="AF6" s="9">
        <v>21</v>
      </c>
      <c r="AG6" s="9">
        <v>22</v>
      </c>
      <c r="AH6" s="9">
        <v>23</v>
      </c>
      <c r="AI6" s="9">
        <v>24</v>
      </c>
      <c r="AJ6" s="9">
        <v>25</v>
      </c>
    </row>
    <row r="7" spans="2:36" ht="27.75" customHeight="1" x14ac:dyDescent="0.25">
      <c r="B7" s="50"/>
      <c r="C7" s="31"/>
      <c r="D7" s="31"/>
      <c r="E7" s="23"/>
      <c r="F7" s="23"/>
      <c r="G7" s="36"/>
      <c r="H7" s="36"/>
      <c r="I7" s="23"/>
      <c r="J7" s="23"/>
      <c r="K7" s="23"/>
      <c r="L7" s="35"/>
      <c r="M7" s="35"/>
      <c r="N7" s="35"/>
      <c r="O7" s="35"/>
      <c r="P7" s="35"/>
      <c r="Q7" s="35"/>
      <c r="R7" s="35"/>
      <c r="S7" s="35"/>
      <c r="T7" s="35"/>
      <c r="U7" s="35"/>
      <c r="V7" s="35"/>
      <c r="W7" s="35"/>
      <c r="X7" s="35"/>
      <c r="Y7" s="35"/>
      <c r="Z7" s="35"/>
      <c r="AA7" s="35"/>
      <c r="AB7" s="35"/>
      <c r="AC7" s="35"/>
      <c r="AD7" s="35"/>
      <c r="AE7" s="35"/>
      <c r="AF7" s="35"/>
      <c r="AG7" s="35"/>
      <c r="AH7" s="35"/>
      <c r="AI7" s="35"/>
      <c r="AJ7" s="35"/>
    </row>
    <row r="8" spans="2:36" ht="27.75" customHeight="1" x14ac:dyDescent="0.25">
      <c r="B8" s="30"/>
      <c r="C8" s="38"/>
      <c r="D8" s="38"/>
      <c r="E8" s="25"/>
      <c r="F8" s="25"/>
      <c r="G8" s="23"/>
      <c r="H8" s="23"/>
      <c r="I8" s="23"/>
      <c r="J8" s="23"/>
      <c r="K8" s="23"/>
      <c r="L8" s="35"/>
      <c r="M8" s="35"/>
      <c r="N8" s="35"/>
      <c r="O8" s="35"/>
      <c r="P8" s="35"/>
      <c r="Q8" s="35"/>
      <c r="R8" s="35"/>
      <c r="S8" s="35"/>
      <c r="T8" s="35"/>
      <c r="U8" s="35"/>
      <c r="V8" s="35"/>
      <c r="W8" s="35"/>
      <c r="X8" s="35"/>
      <c r="Y8" s="35"/>
      <c r="Z8" s="35"/>
      <c r="AA8" s="35"/>
      <c r="AB8" s="35"/>
      <c r="AC8" s="35"/>
      <c r="AD8" s="35"/>
      <c r="AE8" s="35"/>
      <c r="AF8" s="35"/>
      <c r="AG8" s="35"/>
      <c r="AH8" s="35"/>
      <c r="AI8" s="35"/>
      <c r="AJ8" s="35"/>
    </row>
    <row r="9" spans="2:36" ht="27.75" customHeight="1" x14ac:dyDescent="0.25">
      <c r="B9" s="30"/>
      <c r="C9" s="38"/>
      <c r="D9" s="38"/>
      <c r="E9" s="25"/>
      <c r="F9" s="25"/>
      <c r="G9" s="23"/>
      <c r="H9" s="23"/>
      <c r="I9" s="23"/>
      <c r="J9" s="23"/>
      <c r="K9" s="23"/>
      <c r="L9" s="35"/>
      <c r="M9" s="35"/>
      <c r="N9" s="35"/>
      <c r="O9" s="35"/>
      <c r="P9" s="35"/>
      <c r="Q9" s="35"/>
      <c r="R9" s="35"/>
      <c r="S9" s="35"/>
      <c r="T9" s="35"/>
      <c r="U9" s="35"/>
      <c r="V9" s="35"/>
      <c r="W9" s="35"/>
      <c r="X9" s="35"/>
      <c r="Y9" s="35"/>
      <c r="Z9" s="35"/>
      <c r="AA9" s="35"/>
      <c r="AB9" s="35"/>
      <c r="AC9" s="35"/>
      <c r="AD9" s="35"/>
      <c r="AE9" s="35"/>
      <c r="AF9" s="35"/>
      <c r="AG9" s="35"/>
      <c r="AH9" s="35"/>
      <c r="AI9" s="35"/>
      <c r="AJ9" s="35"/>
    </row>
    <row r="10" spans="2:36" ht="27.75" customHeight="1" x14ac:dyDescent="0.25">
      <c r="B10" s="30"/>
      <c r="C10" s="38"/>
      <c r="D10" s="38"/>
      <c r="E10" s="25"/>
      <c r="F10" s="25"/>
      <c r="G10" s="23"/>
      <c r="H10" s="23"/>
      <c r="I10" s="23"/>
      <c r="J10" s="23"/>
      <c r="K10" s="23"/>
      <c r="L10" s="35"/>
      <c r="M10" s="35"/>
      <c r="N10" s="35"/>
      <c r="O10" s="35"/>
      <c r="P10" s="35"/>
      <c r="Q10" s="35"/>
      <c r="R10" s="35"/>
      <c r="S10" s="35"/>
      <c r="T10" s="35"/>
      <c r="U10" s="35"/>
      <c r="V10" s="35"/>
      <c r="W10" s="35"/>
      <c r="X10" s="35"/>
      <c r="Y10" s="35"/>
      <c r="Z10" s="35"/>
      <c r="AA10" s="35"/>
      <c r="AB10" s="35"/>
      <c r="AC10" s="35"/>
      <c r="AD10" s="35"/>
      <c r="AE10" s="35"/>
      <c r="AF10" s="35"/>
      <c r="AG10" s="35"/>
      <c r="AH10" s="35"/>
      <c r="AI10" s="35"/>
      <c r="AJ10" s="35"/>
    </row>
    <row r="11" spans="2:36" ht="27.75" customHeight="1" x14ac:dyDescent="0.25">
      <c r="B11" s="30"/>
      <c r="C11" s="38"/>
      <c r="D11" s="38"/>
      <c r="E11" s="25"/>
      <c r="F11" s="25"/>
      <c r="G11" s="23"/>
      <c r="H11" s="23"/>
      <c r="I11" s="23"/>
      <c r="J11" s="23"/>
      <c r="K11" s="23"/>
      <c r="L11" s="35"/>
      <c r="M11" s="35"/>
      <c r="N11" s="35"/>
      <c r="O11" s="35"/>
      <c r="P11" s="35"/>
      <c r="Q11" s="35"/>
      <c r="R11" s="35"/>
      <c r="S11" s="35"/>
      <c r="T11" s="35"/>
      <c r="U11" s="35"/>
      <c r="V11" s="35"/>
      <c r="W11" s="35"/>
      <c r="X11" s="35"/>
      <c r="Y11" s="35"/>
      <c r="Z11" s="35"/>
      <c r="AA11" s="35"/>
      <c r="AB11" s="35"/>
      <c r="AC11" s="35"/>
      <c r="AD11" s="35"/>
      <c r="AE11" s="35"/>
      <c r="AF11" s="35"/>
      <c r="AG11" s="35"/>
      <c r="AH11" s="35"/>
      <c r="AI11" s="35"/>
      <c r="AJ11" s="35"/>
    </row>
    <row r="12" spans="2:36" ht="27.75" customHeight="1" x14ac:dyDescent="0.25">
      <c r="B12" s="30"/>
      <c r="C12" s="38"/>
      <c r="D12" s="38"/>
      <c r="E12" s="25"/>
      <c r="F12" s="25"/>
      <c r="G12" s="23"/>
      <c r="H12" s="23"/>
      <c r="I12" s="23"/>
      <c r="J12" s="23"/>
      <c r="K12" s="23"/>
      <c r="L12" s="35"/>
      <c r="M12" s="35"/>
      <c r="N12" s="35"/>
      <c r="O12" s="35"/>
      <c r="P12" s="35"/>
      <c r="Q12" s="35"/>
      <c r="R12" s="35"/>
      <c r="S12" s="35"/>
      <c r="T12" s="35"/>
      <c r="U12" s="35"/>
      <c r="V12" s="35"/>
      <c r="W12" s="35"/>
      <c r="X12" s="35"/>
      <c r="Y12" s="35"/>
      <c r="Z12" s="35"/>
      <c r="AA12" s="35"/>
      <c r="AB12" s="35"/>
      <c r="AC12" s="35"/>
      <c r="AD12" s="35"/>
      <c r="AE12" s="35"/>
      <c r="AF12" s="35"/>
      <c r="AG12" s="35"/>
      <c r="AH12" s="35"/>
      <c r="AI12" s="35"/>
      <c r="AJ12" s="35"/>
    </row>
    <row r="13" spans="2:36" ht="27.75" customHeight="1" x14ac:dyDescent="0.25">
      <c r="B13" s="30"/>
      <c r="C13" s="38"/>
      <c r="D13" s="38"/>
      <c r="E13" s="25"/>
      <c r="F13" s="25"/>
      <c r="G13" s="23"/>
      <c r="H13" s="23"/>
      <c r="I13" s="23"/>
      <c r="J13" s="23"/>
      <c r="K13" s="23"/>
      <c r="L13" s="35"/>
      <c r="M13" s="35"/>
      <c r="N13" s="35"/>
      <c r="O13" s="35"/>
      <c r="P13" s="35"/>
      <c r="Q13" s="35"/>
      <c r="R13" s="35"/>
      <c r="S13" s="35"/>
      <c r="T13" s="35"/>
      <c r="U13" s="35"/>
      <c r="V13" s="35"/>
      <c r="W13" s="35"/>
      <c r="X13" s="35"/>
      <c r="Y13" s="35"/>
      <c r="Z13" s="35"/>
      <c r="AA13" s="35"/>
      <c r="AB13" s="35"/>
      <c r="AC13" s="35"/>
      <c r="AD13" s="35"/>
      <c r="AE13" s="35"/>
      <c r="AF13" s="35"/>
      <c r="AG13" s="35"/>
      <c r="AH13" s="35"/>
      <c r="AI13" s="35"/>
      <c r="AJ13" s="35"/>
    </row>
    <row r="14" spans="2:36" ht="27.75" customHeight="1" x14ac:dyDescent="0.25">
      <c r="B14" s="30"/>
      <c r="C14" s="38"/>
      <c r="D14" s="38"/>
      <c r="E14" s="25"/>
      <c r="F14" s="25"/>
      <c r="G14" s="23"/>
      <c r="H14" s="23"/>
      <c r="I14" s="23"/>
      <c r="J14" s="23"/>
      <c r="K14" s="23"/>
      <c r="L14" s="35"/>
      <c r="M14" s="35"/>
      <c r="N14" s="35"/>
      <c r="O14" s="35"/>
      <c r="P14" s="35"/>
      <c r="Q14" s="35"/>
      <c r="R14" s="35"/>
      <c r="S14" s="35"/>
      <c r="T14" s="35"/>
      <c r="U14" s="35"/>
      <c r="V14" s="35"/>
      <c r="W14" s="35"/>
      <c r="X14" s="35"/>
      <c r="Y14" s="35"/>
      <c r="Z14" s="35"/>
      <c r="AA14" s="35"/>
      <c r="AB14" s="35"/>
      <c r="AC14" s="35"/>
      <c r="AD14" s="35"/>
      <c r="AE14" s="35"/>
      <c r="AF14" s="35"/>
      <c r="AG14" s="35"/>
      <c r="AH14" s="35"/>
      <c r="AI14" s="35"/>
      <c r="AJ14" s="35"/>
    </row>
    <row r="15" spans="2:36" ht="27.75" customHeight="1" x14ac:dyDescent="0.25">
      <c r="B15" s="30"/>
      <c r="C15" s="38"/>
      <c r="D15" s="38"/>
      <c r="E15" s="25"/>
      <c r="F15" s="25"/>
      <c r="G15" s="23"/>
      <c r="H15" s="23"/>
      <c r="I15" s="23"/>
      <c r="J15" s="23"/>
      <c r="K15" s="23"/>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row>
    <row r="16" spans="2:36" ht="27.75" customHeight="1" x14ac:dyDescent="0.25">
      <c r="B16" s="30"/>
      <c r="C16" s="38"/>
      <c r="D16" s="38"/>
      <c r="E16" s="25"/>
      <c r="F16" s="25"/>
      <c r="G16" s="23"/>
      <c r="H16" s="23"/>
      <c r="I16" s="23"/>
      <c r="J16" s="23"/>
      <c r="K16" s="23"/>
      <c r="L16" s="35"/>
      <c r="M16" s="35"/>
      <c r="N16" s="35"/>
      <c r="O16" s="35"/>
      <c r="P16" s="35"/>
      <c r="Q16" s="35"/>
      <c r="R16" s="35"/>
      <c r="S16" s="35"/>
      <c r="T16" s="35"/>
      <c r="U16" s="35"/>
      <c r="V16" s="35"/>
      <c r="W16" s="35"/>
      <c r="X16" s="35"/>
      <c r="Y16" s="35"/>
      <c r="Z16" s="35"/>
      <c r="AA16" s="35"/>
      <c r="AB16" s="35"/>
      <c r="AC16" s="35"/>
      <c r="AD16" s="35"/>
      <c r="AE16" s="35"/>
      <c r="AF16" s="35"/>
      <c r="AG16" s="35"/>
      <c r="AH16" s="35"/>
      <c r="AI16" s="35"/>
      <c r="AJ16" s="35"/>
    </row>
    <row r="17" spans="2:36" ht="27.75" customHeight="1" x14ac:dyDescent="0.25">
      <c r="B17" s="30"/>
      <c r="C17" s="38"/>
      <c r="D17" s="38"/>
      <c r="E17" s="25"/>
      <c r="F17" s="25"/>
      <c r="G17" s="23"/>
      <c r="H17" s="23"/>
      <c r="I17" s="23"/>
      <c r="J17" s="23"/>
      <c r="K17" s="23"/>
      <c r="L17" s="35"/>
      <c r="M17" s="35"/>
      <c r="N17" s="35"/>
      <c r="O17" s="35"/>
      <c r="P17" s="35"/>
      <c r="Q17" s="35"/>
      <c r="R17" s="35"/>
      <c r="S17" s="35"/>
      <c r="T17" s="35"/>
      <c r="U17" s="35"/>
      <c r="V17" s="35"/>
      <c r="W17" s="35"/>
      <c r="X17" s="35"/>
      <c r="Y17" s="35"/>
      <c r="Z17" s="35"/>
      <c r="AA17" s="35"/>
      <c r="AB17" s="35"/>
      <c r="AC17" s="35"/>
      <c r="AD17" s="35"/>
      <c r="AE17" s="35"/>
      <c r="AF17" s="35"/>
      <c r="AG17" s="35"/>
      <c r="AH17" s="35"/>
      <c r="AI17" s="35"/>
      <c r="AJ17" s="35"/>
    </row>
    <row r="18" spans="2:36" ht="27.75" customHeight="1" x14ac:dyDescent="0.25">
      <c r="B18" s="30"/>
      <c r="C18" s="38"/>
      <c r="D18" s="38"/>
      <c r="E18" s="25"/>
      <c r="F18" s="25"/>
      <c r="G18" s="23"/>
      <c r="H18" s="23"/>
      <c r="I18" s="23"/>
      <c r="J18" s="23"/>
      <c r="K18" s="23"/>
      <c r="L18" s="35"/>
      <c r="M18" s="35"/>
      <c r="N18" s="35"/>
      <c r="O18" s="35"/>
      <c r="P18" s="35"/>
      <c r="Q18" s="35"/>
      <c r="R18" s="35"/>
      <c r="S18" s="35"/>
      <c r="T18" s="35"/>
      <c r="U18" s="35"/>
      <c r="V18" s="35"/>
      <c r="W18" s="35"/>
      <c r="X18" s="35"/>
      <c r="Y18" s="35"/>
      <c r="Z18" s="35"/>
      <c r="AA18" s="35"/>
      <c r="AB18" s="35"/>
      <c r="AC18" s="35"/>
      <c r="AD18" s="35"/>
      <c r="AE18" s="35"/>
      <c r="AF18" s="35"/>
      <c r="AG18" s="35"/>
      <c r="AH18" s="35"/>
      <c r="AI18" s="35"/>
      <c r="AJ18" s="35"/>
    </row>
    <row r="19" spans="2:36" ht="27.75" customHeight="1" x14ac:dyDescent="0.25">
      <c r="B19" s="30"/>
      <c r="C19" s="38"/>
      <c r="D19" s="38"/>
      <c r="E19" s="25"/>
      <c r="F19" s="25"/>
      <c r="G19" s="23"/>
      <c r="H19" s="23"/>
      <c r="I19" s="23"/>
      <c r="J19" s="23"/>
      <c r="K19" s="23"/>
      <c r="L19" s="35"/>
      <c r="M19" s="35"/>
      <c r="N19" s="35"/>
      <c r="O19" s="35"/>
      <c r="P19" s="35"/>
      <c r="Q19" s="35"/>
      <c r="R19" s="35"/>
      <c r="S19" s="35"/>
      <c r="T19" s="35"/>
      <c r="U19" s="35"/>
      <c r="V19" s="35"/>
      <c r="W19" s="35"/>
      <c r="X19" s="35"/>
      <c r="Y19" s="35"/>
      <c r="Z19" s="35"/>
      <c r="AA19" s="35"/>
      <c r="AB19" s="35"/>
      <c r="AC19" s="35"/>
      <c r="AD19" s="35"/>
      <c r="AE19" s="35"/>
      <c r="AF19" s="35"/>
      <c r="AG19" s="35"/>
      <c r="AH19" s="35"/>
      <c r="AI19" s="35"/>
      <c r="AJ19" s="35"/>
    </row>
    <row r="20" spans="2:36" ht="27.75" customHeight="1" x14ac:dyDescent="0.25">
      <c r="B20" s="30"/>
      <c r="C20" s="38"/>
      <c r="D20" s="38"/>
      <c r="E20" s="25"/>
      <c r="F20" s="25"/>
      <c r="G20" s="23"/>
      <c r="H20" s="23"/>
      <c r="I20" s="23"/>
      <c r="J20" s="23"/>
      <c r="K20" s="23"/>
      <c r="L20" s="35"/>
      <c r="M20" s="35"/>
      <c r="N20" s="35"/>
      <c r="O20" s="35"/>
      <c r="P20" s="35"/>
      <c r="Q20" s="35"/>
      <c r="R20" s="35"/>
      <c r="S20" s="35"/>
      <c r="T20" s="35"/>
      <c r="U20" s="35"/>
      <c r="V20" s="35"/>
      <c r="W20" s="35"/>
      <c r="X20" s="35"/>
      <c r="Y20" s="35"/>
      <c r="Z20" s="35"/>
      <c r="AA20" s="35"/>
      <c r="AB20" s="35"/>
      <c r="AC20" s="35"/>
      <c r="AD20" s="35"/>
      <c r="AE20" s="35"/>
      <c r="AF20" s="35"/>
      <c r="AG20" s="35"/>
      <c r="AH20" s="35"/>
      <c r="AI20" s="35"/>
      <c r="AJ20" s="35"/>
    </row>
    <row r="21" spans="2:36" ht="27.75" customHeight="1" x14ac:dyDescent="0.25">
      <c r="B21" s="30"/>
      <c r="C21" s="38"/>
      <c r="D21" s="38"/>
      <c r="E21" s="25"/>
      <c r="F21" s="25"/>
      <c r="G21" s="23"/>
      <c r="H21" s="23"/>
      <c r="I21" s="23"/>
      <c r="J21" s="23"/>
      <c r="K21" s="23"/>
      <c r="L21" s="35"/>
      <c r="M21" s="35"/>
      <c r="N21" s="35"/>
      <c r="O21" s="35"/>
      <c r="P21" s="35"/>
      <c r="Q21" s="35"/>
      <c r="R21" s="35"/>
      <c r="S21" s="35"/>
      <c r="T21" s="35"/>
      <c r="U21" s="35"/>
      <c r="V21" s="35"/>
      <c r="W21" s="35"/>
      <c r="X21" s="35"/>
      <c r="Y21" s="35"/>
      <c r="Z21" s="35"/>
      <c r="AA21" s="35"/>
      <c r="AB21" s="35"/>
      <c r="AC21" s="35"/>
      <c r="AD21" s="35"/>
      <c r="AE21" s="35"/>
      <c r="AF21" s="35"/>
      <c r="AG21" s="35"/>
      <c r="AH21" s="35"/>
      <c r="AI21" s="35"/>
      <c r="AJ21" s="35"/>
    </row>
    <row r="22" spans="2:36" ht="27.75" customHeight="1" x14ac:dyDescent="0.25">
      <c r="B22" s="30"/>
      <c r="C22" s="38"/>
      <c r="D22" s="38"/>
      <c r="E22" s="25"/>
      <c r="F22" s="25"/>
      <c r="G22" s="23"/>
      <c r="H22" s="23"/>
      <c r="I22" s="23"/>
      <c r="J22" s="23"/>
      <c r="K22" s="23"/>
      <c r="L22" s="35"/>
      <c r="M22" s="35"/>
      <c r="N22" s="35"/>
      <c r="O22" s="35"/>
      <c r="P22" s="35"/>
      <c r="Q22" s="35"/>
      <c r="R22" s="35"/>
      <c r="S22" s="35"/>
      <c r="T22" s="35"/>
      <c r="U22" s="35"/>
      <c r="V22" s="35"/>
      <c r="W22" s="35"/>
      <c r="X22" s="35"/>
      <c r="Y22" s="35"/>
      <c r="Z22" s="35"/>
      <c r="AA22" s="35"/>
      <c r="AB22" s="35"/>
      <c r="AC22" s="35"/>
      <c r="AD22" s="35"/>
      <c r="AE22" s="35"/>
      <c r="AF22" s="35"/>
      <c r="AG22" s="35"/>
      <c r="AH22" s="35"/>
      <c r="AI22" s="35"/>
      <c r="AJ22" s="35"/>
    </row>
    <row r="23" spans="2:36" ht="27.75" customHeight="1" x14ac:dyDescent="0.25">
      <c r="B23" s="30"/>
      <c r="C23" s="38"/>
      <c r="D23" s="38"/>
      <c r="E23" s="25"/>
      <c r="F23" s="25"/>
      <c r="G23" s="23"/>
      <c r="H23" s="23"/>
      <c r="I23" s="23"/>
      <c r="J23" s="23"/>
      <c r="K23" s="23"/>
      <c r="L23" s="35"/>
      <c r="M23" s="35"/>
      <c r="N23" s="35"/>
      <c r="O23" s="35"/>
      <c r="P23" s="35"/>
      <c r="Q23" s="35"/>
      <c r="R23" s="35"/>
      <c r="S23" s="35"/>
      <c r="T23" s="35"/>
      <c r="U23" s="35"/>
      <c r="V23" s="35"/>
      <c r="W23" s="35"/>
      <c r="X23" s="35"/>
      <c r="Y23" s="35"/>
      <c r="Z23" s="35"/>
      <c r="AA23" s="35"/>
      <c r="AB23" s="35"/>
      <c r="AC23" s="35"/>
      <c r="AD23" s="35"/>
      <c r="AE23" s="35"/>
      <c r="AF23" s="35"/>
      <c r="AG23" s="35"/>
      <c r="AH23" s="35"/>
      <c r="AI23" s="35"/>
      <c r="AJ23" s="35"/>
    </row>
    <row r="24" spans="2:36" ht="27.75" customHeight="1" thickBot="1" x14ac:dyDescent="0.3">
      <c r="B24" s="51"/>
      <c r="C24" s="41"/>
      <c r="D24" s="41"/>
      <c r="E24" s="42"/>
      <c r="F24" s="42"/>
      <c r="G24" s="46"/>
      <c r="H24" s="46"/>
      <c r="I24" s="46"/>
      <c r="J24" s="46"/>
      <c r="K24" s="46"/>
      <c r="L24" s="45"/>
      <c r="M24" s="45"/>
      <c r="N24" s="45"/>
      <c r="O24" s="45"/>
      <c r="P24" s="45"/>
      <c r="Q24" s="45"/>
      <c r="R24" s="45"/>
      <c r="S24" s="45"/>
      <c r="T24" s="45"/>
      <c r="U24" s="45"/>
      <c r="V24" s="45"/>
      <c r="W24" s="45"/>
      <c r="X24" s="45"/>
      <c r="Y24" s="45"/>
      <c r="Z24" s="45"/>
      <c r="AA24" s="45"/>
      <c r="AB24" s="45"/>
      <c r="AC24" s="45"/>
      <c r="AD24" s="45"/>
      <c r="AE24" s="45"/>
      <c r="AF24" s="45"/>
      <c r="AG24" s="45"/>
      <c r="AH24" s="45"/>
      <c r="AI24" s="45"/>
      <c r="AJ24" s="45"/>
    </row>
    <row r="26" spans="2:36" ht="27.75" customHeight="1" x14ac:dyDescent="0.25"/>
  </sheetData>
  <mergeCells count="7">
    <mergeCell ref="L5:AJ5"/>
    <mergeCell ref="E5:K5"/>
    <mergeCell ref="B2:G2"/>
    <mergeCell ref="B4:G4"/>
    <mergeCell ref="B5:B6"/>
    <mergeCell ref="C5:C6"/>
    <mergeCell ref="D5:D6"/>
  </mergeCells>
  <dataValidations count="3">
    <dataValidation type="whole" allowBlank="1" showInputMessage="1" showErrorMessage="1" errorTitle="Atenção!" error="Somente é válido a inclusão de números inteiros entre 1 e 100." sqref="D7:D24" xr:uid="{3E8E1463-5324-4EC4-910A-EE3C8D4CF46D}">
      <formula1>1</formula1>
      <formula2>100</formula2>
    </dataValidation>
    <dataValidation type="whole" allowBlank="1" showInputMessage="1" showErrorMessage="1" errorTitle="Atenção!" error="Somente é válido a inclusão de números inteiros entre 1 e 10.000." sqref="E7:E24" xr:uid="{3E360AB3-B7A3-47E7-B46C-3E5752FD5006}">
      <formula1>1</formula1>
      <formula2>10000</formula2>
    </dataValidation>
    <dataValidation type="decimal" allowBlank="1" showInputMessage="1" showErrorMessage="1" errorTitle="Atenção!" error="Somente é válido a inclusão de números decimais entre 1 e 100." sqref="L7:AJ24" xr:uid="{6E54A80D-869D-4703-997F-507077F73D26}">
      <formula1>0</formula1>
      <formula2>100</formula2>
    </dataValidation>
  </dataValidations>
  <pageMargins left="0.511811024" right="0.511811024" top="0.78740157499999996" bottom="0.78740157499999996" header="0.31496062000000002" footer="0.31496062000000002"/>
  <drawing r:id="rId1"/>
  <extLst>
    <ext xmlns:x14="http://schemas.microsoft.com/office/spreadsheetml/2009/9/main" uri="{CCE6A557-97BC-4b89-ADB6-D9C93CAAB3DF}">
      <x14:dataValidations xmlns:xm="http://schemas.microsoft.com/office/excel/2006/main" count="5">
        <x14:dataValidation type="list" allowBlank="1" showInputMessage="1" showErrorMessage="1" xr:uid="{FE3B52D0-04CE-4DA3-AC9E-93F5F903F8BD}">
          <x14:formula1>
            <xm:f>Suspensa!$A$2:$A$3</xm:f>
          </x14:formula1>
          <xm:sqref>C7:C24</xm:sqref>
        </x14:dataValidation>
        <x14:dataValidation type="list" allowBlank="1" showInputMessage="1" showErrorMessage="1" xr:uid="{009ED013-CA18-46A8-9D0D-58972687E9E9}">
          <x14:formula1>
            <xm:f>Suspensa!$M$2:$M$4</xm:f>
          </x14:formula1>
          <xm:sqref>G7:G24</xm:sqref>
        </x14:dataValidation>
        <x14:dataValidation type="list" allowBlank="1" showInputMessage="1" showErrorMessage="1" xr:uid="{21F019BB-5DBD-4847-84DF-842F1EE317C6}">
          <x14:formula1>
            <xm:f>Suspensa!$I$2:$I$6</xm:f>
          </x14:formula1>
          <xm:sqref>I8:I24</xm:sqref>
        </x14:dataValidation>
        <x14:dataValidation type="list" allowBlank="1" showInputMessage="1" showErrorMessage="1" xr:uid="{52541E05-A9AF-492B-9D52-4CBB218914AE}">
          <x14:formula1>
            <xm:f>Suspensa!$N$2:$N$5</xm:f>
          </x14:formula1>
          <xm:sqref>H7:H24</xm:sqref>
        </x14:dataValidation>
        <x14:dataValidation type="list" allowBlank="1" showInputMessage="1" showErrorMessage="1" xr:uid="{4D1A8A51-29E3-4939-8632-EE73E4710063}">
          <x14:formula1>
            <xm:f>Suspensa!$D$2:$D$16</xm:f>
          </x14:formula1>
          <xm:sqref>B7:B24</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A9018E-267E-4DA3-AB5C-0DCFF2BED1DF}">
  <sheetPr codeName="Planilha9">
    <tabColor theme="5" tint="-0.499984740745262"/>
  </sheetPr>
  <dimension ref="B1:J26"/>
  <sheetViews>
    <sheetView showGridLines="0" zoomScale="70" zoomScaleNormal="70" workbookViewId="0">
      <pane xSplit="1" ySplit="6" topLeftCell="B7" activePane="bottomRight" state="frozen"/>
      <selection pane="topRight" activeCell="B1" sqref="B1"/>
      <selection pane="bottomLeft" activeCell="A7" sqref="A7"/>
      <selection pane="bottomRight"/>
    </sheetView>
  </sheetViews>
  <sheetFormatPr defaultRowHeight="20.25" x14ac:dyDescent="0.25"/>
  <cols>
    <col min="1" max="1" width="1.85546875" style="3" customWidth="1"/>
    <col min="2" max="2" width="23.140625" style="3" customWidth="1"/>
    <col min="3" max="4" width="23.28515625" style="3" customWidth="1"/>
    <col min="5" max="5" width="27.5703125" style="3" customWidth="1"/>
    <col min="6" max="6" width="23.28515625" style="3" customWidth="1"/>
    <col min="7" max="7" width="27.28515625" style="3" bestFit="1" customWidth="1"/>
    <col min="8" max="8" width="26.5703125" style="3" customWidth="1"/>
    <col min="9" max="9" width="30" style="3" customWidth="1"/>
    <col min="10" max="10" width="78.28515625" style="3" customWidth="1"/>
    <col min="11" max="32" width="28.28515625" style="3" customWidth="1"/>
    <col min="33" max="16384" width="9.140625" style="3"/>
  </cols>
  <sheetData>
    <row r="1" spans="2:10" ht="27.75" customHeight="1" x14ac:dyDescent="0.25"/>
    <row r="2" spans="2:10" s="4" customFormat="1" ht="27.75" customHeight="1" thickBot="1" x14ac:dyDescent="0.3">
      <c r="B2" s="95" t="s">
        <v>29</v>
      </c>
      <c r="C2" s="95"/>
      <c r="D2" s="95"/>
      <c r="E2" s="95"/>
      <c r="F2" s="95"/>
      <c r="G2" s="95"/>
      <c r="H2" s="15"/>
      <c r="J2"/>
    </row>
    <row r="3" spans="2:10" ht="27.75" customHeight="1" x14ac:dyDescent="0.25"/>
    <row r="4" spans="2:10" ht="27.75" customHeight="1" x14ac:dyDescent="0.25">
      <c r="B4" s="92" t="s">
        <v>78</v>
      </c>
      <c r="C4" s="93"/>
      <c r="D4" s="93"/>
      <c r="E4" s="151"/>
      <c r="F4" s="151"/>
      <c r="G4" s="151"/>
      <c r="H4" s="16"/>
    </row>
    <row r="5" spans="2:10" ht="27.75" customHeight="1" x14ac:dyDescent="0.25">
      <c r="B5" s="142" t="s">
        <v>4</v>
      </c>
      <c r="C5" s="142" t="s">
        <v>31</v>
      </c>
      <c r="D5" s="152" t="s">
        <v>32</v>
      </c>
      <c r="E5" s="150" t="s">
        <v>73</v>
      </c>
      <c r="F5" s="150"/>
      <c r="G5" s="150"/>
      <c r="H5" s="150"/>
      <c r="I5" s="150"/>
      <c r="J5" s="150"/>
    </row>
    <row r="6" spans="2:10" ht="41.25" thickBot="1" x14ac:dyDescent="0.3">
      <c r="B6" s="143"/>
      <c r="C6" s="143"/>
      <c r="D6" s="145"/>
      <c r="E6" s="14" t="s">
        <v>79</v>
      </c>
      <c r="F6" s="14" t="s">
        <v>34</v>
      </c>
      <c r="G6" s="14" t="s">
        <v>74</v>
      </c>
      <c r="H6" s="14" t="s">
        <v>80</v>
      </c>
      <c r="I6" s="14" t="s">
        <v>81</v>
      </c>
      <c r="J6" s="14" t="s">
        <v>82</v>
      </c>
    </row>
    <row r="7" spans="2:10" ht="27.75" customHeight="1" x14ac:dyDescent="0.25">
      <c r="B7" s="50"/>
      <c r="C7" s="31"/>
      <c r="D7" s="31"/>
      <c r="E7" s="23"/>
      <c r="F7" s="23"/>
      <c r="G7" s="36"/>
      <c r="H7" s="36"/>
      <c r="I7" s="36"/>
      <c r="J7" s="23"/>
    </row>
    <row r="8" spans="2:10" ht="27.75" customHeight="1" x14ac:dyDescent="0.25">
      <c r="B8" s="30"/>
      <c r="C8" s="38"/>
      <c r="D8" s="38"/>
      <c r="E8" s="25"/>
      <c r="F8" s="25"/>
      <c r="G8" s="23"/>
      <c r="H8" s="23"/>
      <c r="I8" s="23"/>
      <c r="J8" s="23"/>
    </row>
    <row r="9" spans="2:10" ht="27.75" customHeight="1" x14ac:dyDescent="0.25">
      <c r="B9" s="30"/>
      <c r="C9" s="38"/>
      <c r="D9" s="38"/>
      <c r="E9" s="25"/>
      <c r="F9" s="25"/>
      <c r="G9" s="23"/>
      <c r="H9" s="23"/>
      <c r="I9" s="23"/>
      <c r="J9" s="23"/>
    </row>
    <row r="10" spans="2:10" ht="27.75" customHeight="1" x14ac:dyDescent="0.25">
      <c r="B10" s="30"/>
      <c r="C10" s="38"/>
      <c r="D10" s="38"/>
      <c r="E10" s="25"/>
      <c r="F10" s="25"/>
      <c r="G10" s="23"/>
      <c r="H10" s="23"/>
      <c r="I10" s="23"/>
      <c r="J10" s="23"/>
    </row>
    <row r="11" spans="2:10" ht="27.75" customHeight="1" x14ac:dyDescent="0.25">
      <c r="B11" s="30"/>
      <c r="C11" s="38"/>
      <c r="D11" s="38"/>
      <c r="E11" s="25"/>
      <c r="F11" s="25"/>
      <c r="G11" s="23"/>
      <c r="H11" s="23"/>
      <c r="I11" s="23"/>
      <c r="J11" s="23"/>
    </row>
    <row r="12" spans="2:10" ht="27.75" customHeight="1" x14ac:dyDescent="0.25">
      <c r="B12" s="30"/>
      <c r="C12" s="38"/>
      <c r="D12" s="38"/>
      <c r="E12" s="25"/>
      <c r="F12" s="25"/>
      <c r="G12" s="23"/>
      <c r="H12" s="23"/>
      <c r="I12" s="23"/>
      <c r="J12" s="23"/>
    </row>
    <row r="13" spans="2:10" ht="27.75" customHeight="1" x14ac:dyDescent="0.25">
      <c r="B13" s="30"/>
      <c r="C13" s="38"/>
      <c r="D13" s="38"/>
      <c r="E13" s="25"/>
      <c r="F13" s="25"/>
      <c r="G13" s="23"/>
      <c r="H13" s="23"/>
      <c r="I13" s="23"/>
      <c r="J13" s="23"/>
    </row>
    <row r="14" spans="2:10" ht="27.75" customHeight="1" x14ac:dyDescent="0.25">
      <c r="B14" s="30"/>
      <c r="C14" s="38"/>
      <c r="D14" s="38"/>
      <c r="E14" s="25"/>
      <c r="F14" s="25"/>
      <c r="G14" s="23"/>
      <c r="H14" s="23"/>
      <c r="I14" s="23"/>
      <c r="J14" s="23"/>
    </row>
    <row r="15" spans="2:10" ht="27.75" customHeight="1" x14ac:dyDescent="0.25">
      <c r="B15" s="30"/>
      <c r="C15" s="38"/>
      <c r="D15" s="38"/>
      <c r="E15" s="25"/>
      <c r="F15" s="25"/>
      <c r="G15" s="23"/>
      <c r="H15" s="23"/>
      <c r="I15" s="23"/>
      <c r="J15" s="23"/>
    </row>
    <row r="16" spans="2:10" ht="27.75" customHeight="1" x14ac:dyDescent="0.25">
      <c r="B16" s="30"/>
      <c r="C16" s="38"/>
      <c r="D16" s="38"/>
      <c r="E16" s="25"/>
      <c r="F16" s="25"/>
      <c r="G16" s="23"/>
      <c r="H16" s="23"/>
      <c r="I16" s="23"/>
      <c r="J16" s="23"/>
    </row>
    <row r="17" spans="2:10" ht="27.75" customHeight="1" x14ac:dyDescent="0.25">
      <c r="B17" s="30"/>
      <c r="C17" s="38"/>
      <c r="D17" s="38"/>
      <c r="E17" s="25"/>
      <c r="F17" s="25"/>
      <c r="G17" s="23"/>
      <c r="H17" s="23"/>
      <c r="I17" s="23"/>
      <c r="J17" s="23"/>
    </row>
    <row r="18" spans="2:10" ht="27.75" customHeight="1" x14ac:dyDescent="0.25">
      <c r="B18" s="30"/>
      <c r="C18" s="38"/>
      <c r="D18" s="38"/>
      <c r="E18" s="25"/>
      <c r="F18" s="25"/>
      <c r="G18" s="23"/>
      <c r="H18" s="23"/>
      <c r="I18" s="23"/>
      <c r="J18" s="23"/>
    </row>
    <row r="19" spans="2:10" ht="27.75" customHeight="1" x14ac:dyDescent="0.25">
      <c r="B19" s="30"/>
      <c r="C19" s="38"/>
      <c r="D19" s="38"/>
      <c r="E19" s="25"/>
      <c r="F19" s="25"/>
      <c r="G19" s="23"/>
      <c r="H19" s="23"/>
      <c r="I19" s="23"/>
      <c r="J19" s="23"/>
    </row>
    <row r="20" spans="2:10" ht="27.75" customHeight="1" x14ac:dyDescent="0.25">
      <c r="B20" s="30"/>
      <c r="C20" s="38"/>
      <c r="D20" s="38"/>
      <c r="E20" s="25"/>
      <c r="F20" s="25"/>
      <c r="G20" s="23"/>
      <c r="H20" s="23"/>
      <c r="I20" s="23"/>
      <c r="J20" s="23"/>
    </row>
    <row r="21" spans="2:10" ht="27.75" customHeight="1" x14ac:dyDescent="0.25">
      <c r="B21" s="30"/>
      <c r="C21" s="38"/>
      <c r="D21" s="38"/>
      <c r="E21" s="25"/>
      <c r="F21" s="25"/>
      <c r="G21" s="23"/>
      <c r="H21" s="23"/>
      <c r="I21" s="23"/>
      <c r="J21" s="23"/>
    </row>
    <row r="22" spans="2:10" ht="27.75" customHeight="1" x14ac:dyDescent="0.25">
      <c r="B22" s="30"/>
      <c r="C22" s="38"/>
      <c r="D22" s="38"/>
      <c r="E22" s="25"/>
      <c r="F22" s="25"/>
      <c r="G22" s="23"/>
      <c r="H22" s="23"/>
      <c r="I22" s="23"/>
      <c r="J22" s="23"/>
    </row>
    <row r="23" spans="2:10" ht="27.75" customHeight="1" x14ac:dyDescent="0.25">
      <c r="B23" s="30"/>
      <c r="C23" s="38"/>
      <c r="D23" s="38"/>
      <c r="E23" s="25"/>
      <c r="F23" s="25"/>
      <c r="G23" s="23"/>
      <c r="H23" s="23"/>
      <c r="I23" s="23"/>
      <c r="J23" s="23"/>
    </row>
    <row r="24" spans="2:10" ht="27.75" customHeight="1" thickBot="1" x14ac:dyDescent="0.3">
      <c r="B24" s="51"/>
      <c r="C24" s="41"/>
      <c r="D24" s="41"/>
      <c r="E24" s="42"/>
      <c r="F24" s="42"/>
      <c r="G24" s="46"/>
      <c r="H24" s="46"/>
      <c r="I24" s="46"/>
      <c r="J24" s="46"/>
    </row>
    <row r="26" spans="2:10" ht="27.75" customHeight="1" x14ac:dyDescent="0.25"/>
  </sheetData>
  <mergeCells count="6">
    <mergeCell ref="B2:G2"/>
    <mergeCell ref="B4:G4"/>
    <mergeCell ref="B5:B6"/>
    <mergeCell ref="C5:C6"/>
    <mergeCell ref="D5:D6"/>
    <mergeCell ref="E5:J5"/>
  </mergeCells>
  <dataValidations count="2">
    <dataValidation type="whole" allowBlank="1" showInputMessage="1" showErrorMessage="1" errorTitle="Atenção!" error="Somente é válido a inclusão de números inteiros entre 1 e 10.000." sqref="E7:E24" xr:uid="{D9B20C4C-C4C7-4C61-B3F3-F54CEF4C56DF}">
      <formula1>1</formula1>
      <formula2>10000</formula2>
    </dataValidation>
    <dataValidation type="whole" allowBlank="1" showInputMessage="1" showErrorMessage="1" errorTitle="Atenção!" error="Somente é válido a inclusão de números inteiros entre 1 e 100." sqref="D7:D24" xr:uid="{9E447A49-CC7E-4743-9850-B0950ED677AA}">
      <formula1>1</formula1>
      <formula2>100</formula2>
    </dataValidation>
  </dataValidations>
  <pageMargins left="0.511811024" right="0.511811024" top="0.78740157499999996" bottom="0.78740157499999996" header="0.31496062000000002" footer="0.31496062000000002"/>
  <drawing r:id="rId1"/>
  <extLst>
    <ext xmlns:x14="http://schemas.microsoft.com/office/spreadsheetml/2009/9/main" uri="{CCE6A557-97BC-4b89-ADB6-D9C93CAAB3DF}">
      <x14:dataValidations xmlns:xm="http://schemas.microsoft.com/office/excel/2006/main" count="7">
        <x14:dataValidation type="list" allowBlank="1" showInputMessage="1" showErrorMessage="1" xr:uid="{6C109D66-7AF7-4BEE-B112-687BF786FF86}">
          <x14:formula1>
            <xm:f>Suspensa!$N$2:$N$5</xm:f>
          </x14:formula1>
          <xm:sqref>H8:H24</xm:sqref>
        </x14:dataValidation>
        <x14:dataValidation type="list" allowBlank="1" showInputMessage="1" showErrorMessage="1" xr:uid="{052E6A36-EB50-4D38-9044-08AE32594AA9}">
          <x14:formula1>
            <xm:f>Suspensa!$I$2:$I$6</xm:f>
          </x14:formula1>
          <xm:sqref>I8:I24</xm:sqref>
        </x14:dataValidation>
        <x14:dataValidation type="list" allowBlank="1" showInputMessage="1" showErrorMessage="1" xr:uid="{618EF702-2AAC-4ED3-84C7-B7D0D18F68F8}">
          <x14:formula1>
            <xm:f>Suspensa!$M$2:$M$4</xm:f>
          </x14:formula1>
          <xm:sqref>G7:G24</xm:sqref>
        </x14:dataValidation>
        <x14:dataValidation type="list" allowBlank="1" showInputMessage="1" showErrorMessage="1" xr:uid="{BEB439B3-55CF-481E-9277-441676851565}">
          <x14:formula1>
            <xm:f>Suspensa!$A$2:$A$3</xm:f>
          </x14:formula1>
          <xm:sqref>C7:C24</xm:sqref>
        </x14:dataValidation>
        <x14:dataValidation type="list" allowBlank="1" showInputMessage="1" showErrorMessage="1" xr:uid="{2AC32E1B-2C4D-43E9-B168-3825A811F628}">
          <x14:formula1>
            <xm:f>Suspensa!$O$2:$O$3</xm:f>
          </x14:formula1>
          <xm:sqref>H7</xm:sqref>
        </x14:dataValidation>
        <x14:dataValidation type="list" allowBlank="1" showInputMessage="1" showErrorMessage="1" xr:uid="{E8A0C920-C97A-4CCF-A847-DBC744111032}">
          <x14:formula1>
            <xm:f>Suspensa!$P$2:$P$3</xm:f>
          </x14:formula1>
          <xm:sqref>I7</xm:sqref>
        </x14:dataValidation>
        <x14:dataValidation type="list" allowBlank="1" showInputMessage="1" showErrorMessage="1" xr:uid="{7EDE6559-2C05-4C6A-850C-6827A773FD0B}">
          <x14:formula1>
            <xm:f>Suspensa!$D$2:$D$16</xm:f>
          </x14:formula1>
          <xm:sqref>B7:B24</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6FD02D6FD13A4D4CB93142D65A60B664" ma:contentTypeVersion="18" ma:contentTypeDescription="Crie um novo documento." ma:contentTypeScope="" ma:versionID="fefe0f983156c85ac9797221c81710ad">
  <xsd:schema xmlns:xsd="http://www.w3.org/2001/XMLSchema" xmlns:xs="http://www.w3.org/2001/XMLSchema" xmlns:p="http://schemas.microsoft.com/office/2006/metadata/properties" xmlns:ns1="http://schemas.microsoft.com/sharepoint/v3" xmlns:ns2="256d38a0-9fdc-4bc3-a3e0-3184db9362f6" xmlns:ns3="3daf65dc-ac46-43d5-9a80-cc5cf9711c59" targetNamespace="http://schemas.microsoft.com/office/2006/metadata/properties" ma:root="true" ma:fieldsID="aa400fb0a0e6dd96ddb7fd2c5a330ff7" ns1:_="" ns2:_="" ns3:_="">
    <xsd:import namespace="http://schemas.microsoft.com/sharepoint/v3"/>
    <xsd:import namespace="256d38a0-9fdc-4bc3-a3e0-3184db9362f6"/>
    <xsd:import namespace="3daf65dc-ac46-43d5-9a80-cc5cf9711c59"/>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Location" minOccurs="0"/>
                <xsd:element ref="ns2:MediaServiceGenerationTime" minOccurs="0"/>
                <xsd:element ref="ns2:MediaServiceEventHashCode" minOccurs="0"/>
                <xsd:element ref="ns2:lcf76f155ced4ddcb4097134ff3c332f" minOccurs="0"/>
                <xsd:element ref="ns3:TaxCatchAll" minOccurs="0"/>
                <xsd:element ref="ns2:MediaServiceOCR" minOccurs="0"/>
                <xsd:element ref="ns1:_ip_UnifiedCompliancePolicyProperties" minOccurs="0"/>
                <xsd:element ref="ns1:_ip_UnifiedCompliancePolicyUIAction" minOccurs="0"/>
                <xsd:element ref="ns2:MediaServiceObjectDetectorVersions" minOccurs="0"/>
                <xsd:element ref="ns3:SharedWithUsers" minOccurs="0"/>
                <xsd:element ref="ns3:SharedWithDetail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9" nillable="true" ma:displayName="Propriedades da Política de Conformidade Unificada" ma:hidden="true" ma:internalName="_ip_UnifiedCompliancePolicyProperties">
      <xsd:simpleType>
        <xsd:restriction base="dms:Note"/>
      </xsd:simpleType>
    </xsd:element>
    <xsd:element name="_ip_UnifiedCompliancePolicyUIAction" ma:index="20" nillable="true" ma:displayName="Ação de Interface do Usuário da Política de Conformidade Unificada"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56d38a0-9fdc-4bc3-a3e0-3184db9362f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Location" ma:index="12" nillable="true" ma:displayName="Location" ma:indexed="true"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lcf76f155ced4ddcb4097134ff3c332f" ma:index="16" nillable="true" ma:taxonomy="true" ma:internalName="lcf76f155ced4ddcb4097134ff3c332f" ma:taxonomyFieldName="MediaServiceImageTags" ma:displayName="Marcações de imagem" ma:readOnly="false" ma:fieldId="{5cf76f15-5ced-4ddc-b409-7134ff3c332f}" ma:taxonomyMulti="true" ma:sspId="67fe9e97-3f2e-47d6-8eaf-87dccc3eba3e"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daf65dc-ac46-43d5-9a80-cc5cf9711c59"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5159f89e-3e7f-45fa-8116-881a0f012313}" ma:internalName="TaxCatchAll" ma:showField="CatchAllData" ma:web="3daf65dc-ac46-43d5-9a80-cc5cf9711c59">
      <xsd:complexType>
        <xsd:complexContent>
          <xsd:extension base="dms:MultiChoiceLookup">
            <xsd:sequence>
              <xsd:element name="Value" type="dms:Lookup" maxOccurs="unbounded" minOccurs="0" nillable="true"/>
            </xsd:sequence>
          </xsd:extension>
        </xsd:complexContent>
      </xsd:complexType>
    </xsd:element>
    <xsd:element name="SharedWithUsers" ma:index="22"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3" nillable="true" ma:displayName="Detalhes de Compartilhado Com"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256d38a0-9fdc-4bc3-a3e0-3184db9362f6">
      <Terms xmlns="http://schemas.microsoft.com/office/infopath/2007/PartnerControls"/>
    </lcf76f155ced4ddcb4097134ff3c332f>
    <TaxCatchAll xmlns="3daf65dc-ac46-43d5-9a80-cc5cf9711c59" xsi:nil="true"/>
  </documentManagement>
</p:properties>
</file>

<file path=customXml/itemProps1.xml><?xml version="1.0" encoding="utf-8"?>
<ds:datastoreItem xmlns:ds="http://schemas.openxmlformats.org/officeDocument/2006/customXml" ds:itemID="{6B4B296E-C1C2-4DC8-92C5-3BA7B8B8E74D}">
  <ds:schemaRefs>
    <ds:schemaRef ds:uri="http://schemas.microsoft.com/sharepoint/v3/contenttype/forms"/>
  </ds:schemaRefs>
</ds:datastoreItem>
</file>

<file path=customXml/itemProps2.xml><?xml version="1.0" encoding="utf-8"?>
<ds:datastoreItem xmlns:ds="http://schemas.openxmlformats.org/officeDocument/2006/customXml" ds:itemID="{4409FABE-BA53-414E-BF62-BAF3C7190EF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256d38a0-9fdc-4bc3-a3e0-3184db9362f6"/>
    <ds:schemaRef ds:uri="3daf65dc-ac46-43d5-9a80-cc5cf9711c5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8A5ABCC-F31B-499A-97FA-10A7EC2A84F2}">
  <ds:schemaRefs>
    <ds:schemaRef ds:uri="http://schemas.microsoft.com/office/2006/metadata/properties"/>
    <ds:schemaRef ds:uri="http://schemas.microsoft.com/office/infopath/2007/PartnerControls"/>
    <ds:schemaRef ds:uri="http://schemas.microsoft.com/sharepoint/v3"/>
    <ds:schemaRef ds:uri="256d38a0-9fdc-4bc3-a3e0-3184db9362f6"/>
    <ds:schemaRef ds:uri="3daf65dc-ac46-43d5-9a80-cc5cf9711c59"/>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12</vt:i4>
      </vt:variant>
      <vt:variant>
        <vt:lpstr>Intervalos Nomeados</vt:lpstr>
      </vt:variant>
      <vt:variant>
        <vt:i4>4</vt:i4>
      </vt:variant>
    </vt:vector>
  </HeadingPairs>
  <TitlesOfParts>
    <vt:vector size="16" baseType="lpstr">
      <vt:lpstr>Instruções</vt:lpstr>
      <vt:lpstr>Informações do Acessante</vt:lpstr>
      <vt:lpstr>Suspensa</vt:lpstr>
      <vt:lpstr>Características dos Trafos</vt:lpstr>
      <vt:lpstr>Motores</vt:lpstr>
      <vt:lpstr>Retificadores e Afins</vt:lpstr>
      <vt:lpstr>Equipamentos Hospitalares</vt:lpstr>
      <vt:lpstr>Máquinas de Solda</vt:lpstr>
      <vt:lpstr>Banco de Capacitores</vt:lpstr>
      <vt:lpstr>Forno à Arco</vt:lpstr>
      <vt:lpstr>Gerador</vt:lpstr>
      <vt:lpstr>Data Center</vt:lpstr>
      <vt:lpstr>'Forno à Arco'!_Toc94934888</vt:lpstr>
      <vt:lpstr>Lista</vt:lpstr>
      <vt:lpstr>RegimeContínuo</vt:lpstr>
      <vt:lpstr>RegimeEmergencial</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Heliton de Oliveira Vilibor</dc:creator>
  <cp:keywords/>
  <dc:description/>
  <cp:lastModifiedBy>Giordanni da Silva Troncha</cp:lastModifiedBy>
  <cp:revision/>
  <dcterms:created xsi:type="dcterms:W3CDTF">2015-06-05T18:19:34Z</dcterms:created>
  <dcterms:modified xsi:type="dcterms:W3CDTF">2025-07-04T17:01:51Z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0x0101006FD02D6FD13A4D4CB93142D65A60B664</vt:lpwstr>
  </property>
  <property fmtid="{D5CDD505-2E9C-101B-9397-08002B2CF9AE}" pid="3" name="MSIP_Label_263c2570-622b-435c-a1e7-755f37a0817f_Enabled">
    <vt:lpwstr>true</vt:lpwstr>
  </property>
  <property fmtid="{D5CDD505-2E9C-101B-9397-08002B2CF9AE}" pid="4" name="MSIP_Label_263c2570-622b-435c-a1e7-755f37a0817f_SetDate">
    <vt:lpwstr>2025-05-05T16:55:03Z</vt:lpwstr>
  </property>
  <property fmtid="{D5CDD505-2E9C-101B-9397-08002B2CF9AE}" pid="5" name="MSIP_Label_263c2570-622b-435c-a1e7-755f37a0817f_Method">
    <vt:lpwstr>Privileged</vt:lpwstr>
  </property>
  <property fmtid="{D5CDD505-2E9C-101B-9397-08002B2CF9AE}" pid="6" name="MSIP_Label_263c2570-622b-435c-a1e7-755f37a0817f_Name">
    <vt:lpwstr>Publico</vt:lpwstr>
  </property>
  <property fmtid="{D5CDD505-2E9C-101B-9397-08002B2CF9AE}" pid="7" name="MSIP_Label_263c2570-622b-435c-a1e7-755f37a0817f_SiteId">
    <vt:lpwstr>93546618-e20a-4fd3-a884-9e33ca7234a7</vt:lpwstr>
  </property>
  <property fmtid="{D5CDD505-2E9C-101B-9397-08002B2CF9AE}" pid="8" name="MSIP_Label_263c2570-622b-435c-a1e7-755f37a0817f_ActionId">
    <vt:lpwstr>32313c52-85e4-4c53-ab1e-1f46bb56148c</vt:lpwstr>
  </property>
  <property fmtid="{D5CDD505-2E9C-101B-9397-08002B2CF9AE}" pid="9" name="MSIP_Label_263c2570-622b-435c-a1e7-755f37a0817f_ContentBits">
    <vt:lpwstr>1</vt:lpwstr>
  </property>
  <property fmtid="{D5CDD505-2E9C-101B-9397-08002B2CF9AE}" pid="10" name="MSIP_Label_263c2570-622b-435c-a1e7-755f37a0817f_Tag">
    <vt:lpwstr>10, 0, 1, 1</vt:lpwstr>
  </property>
  <property fmtid="{D5CDD505-2E9C-101B-9397-08002B2CF9AE}" pid="11" name="MediaServiceImageTags">
    <vt:lpwstr/>
  </property>
</Properties>
</file>